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6" i="1" l="1"/>
  <c r="O19" i="1" s="1"/>
  <c r="O12" i="1" l="1"/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H19" i="1" s="1"/>
  <c r="G12" i="1"/>
  <c r="G16" i="1" s="1"/>
  <c r="G19" i="1" s="1"/>
  <c r="F12" i="1"/>
  <c r="E12" i="1"/>
  <c r="E16" i="1" s="1"/>
  <c r="E19" i="1" s="1"/>
  <c r="I16" i="1" l="1"/>
  <c r="M16" i="1" s="1"/>
  <c r="N12" i="1"/>
  <c r="N16" i="1" s="1"/>
  <c r="F16" i="1"/>
  <c r="F19" i="1" s="1"/>
  <c r="K19" i="1" s="1"/>
  <c r="D13" i="1"/>
  <c r="I19" i="1"/>
  <c r="L16" i="1"/>
  <c r="L19" i="1"/>
  <c r="M19" i="1" l="1"/>
  <c r="N19" i="1"/>
  <c r="K16" i="1"/>
</calcChain>
</file>

<file path=xl/sharedStrings.xml><?xml version="1.0" encoding="utf-8"?>
<sst xmlns="http://schemas.openxmlformats.org/spreadsheetml/2006/main" count="86" uniqueCount="57">
  <si>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</si>
  <si>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</si>
  <si>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</si>
  <si>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</si>
  <si>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</si>
  <si>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</si>
  <si>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</si>
  <si>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</si>
  <si>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</si>
  <si>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</si>
  <si>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</si>
  <si>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</si>
  <si>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</si>
  <si>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</si>
  <si>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</si>
  <si>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</si>
  <si>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</si>
  <si>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</si>
  <si>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</si>
  <si>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</si>
  <si>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</si>
  <si>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</si>
  <si>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</si>
  <si>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</si>
  <si>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</si>
  <si>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</si>
  <si>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</si>
  <si>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</si>
  <si>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</si>
  <si>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</si>
  <si>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</si>
  <si>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</si>
  <si>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</si>
  <si>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</si>
  <si>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</si>
  <si>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</si>
  <si>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</si>
  <si>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</si>
  <si>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</si>
  <si>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</si>
  <si>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</si>
  <si>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suomensarja</t>
  </si>
  <si>
    <t>Tahko</t>
  </si>
  <si>
    <t>ykköspesis</t>
  </si>
  <si>
    <t>10.</t>
  </si>
  <si>
    <t>09.05. 2018  Tahko - Pesäkarhut  0-2  (3-10, 0-3)</t>
  </si>
  <si>
    <t>16.05. 2018  Fera - Tahko  2-1  (1-4, 2-1, 1-0)</t>
  </si>
  <si>
    <t>2.  ottelu</t>
  </si>
  <si>
    <t>Tiia Wetterstrand</t>
  </si>
  <si>
    <t>13.2.1999   Hyvinkää</t>
  </si>
  <si>
    <t>Tahko = Hyvinkään Tahko  (1915),  kasvattajaseura</t>
  </si>
  <si>
    <t>Tahko  2</t>
  </si>
  <si>
    <t>9.  ottelu</t>
  </si>
  <si>
    <t>13.06. 2018  Tahko - Lipottaret  0-1  (2-4, 4-4)</t>
  </si>
  <si>
    <t xml:space="preserve">  19 v   2 kk 26 pv</t>
  </si>
  <si>
    <t xml:space="preserve">  19 v   4 kk   0 pv</t>
  </si>
  <si>
    <t xml:space="preserve">  19 v   3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</si>
</sst>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2.5703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2013</v>
      </c>
      <c r="C4" s="83"/>
      <c r="D4" s="84" t="s">
        <v>42</v>
      </c>
      <c r="E4" s="83"/>
      <c r="F4" s="86" t="s">
        <v>41</v>
      </c>
      <c r="G4" s="83"/>
      <c r="H4" s="83"/>
      <c r="I4" s="83"/>
      <c r="J4" s="83"/>
      <c r="K4" s="83"/>
      <c r="L4" s="83"/>
      <c r="M4" s="83"/>
      <c r="N4" s="8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2014</v>
      </c>
      <c r="C5" s="83"/>
      <c r="D5" s="84" t="s">
        <v>42</v>
      </c>
      <c r="E5" s="83"/>
      <c r="F5" s="86" t="s">
        <v>41</v>
      </c>
      <c r="G5" s="83"/>
      <c r="H5" s="83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2015</v>
      </c>
      <c r="C6" s="87"/>
      <c r="D6" s="88" t="s">
        <v>42</v>
      </c>
      <c r="E6" s="87"/>
      <c r="F6" s="88" t="s">
        <v>43</v>
      </c>
      <c r="G6" s="90"/>
      <c r="H6" s="89"/>
      <c r="I6" s="87"/>
      <c r="J6" s="87"/>
      <c r="K6" s="87"/>
      <c r="L6" s="87"/>
      <c r="M6" s="87"/>
      <c r="N6" s="87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3">
        <v>2016</v>
      </c>
      <c r="C7" s="83"/>
      <c r="D7" s="84" t="s">
        <v>51</v>
      </c>
      <c r="E7" s="83"/>
      <c r="F7" s="86" t="s">
        <v>41</v>
      </c>
      <c r="G7" s="83"/>
      <c r="H7" s="83"/>
      <c r="I7" s="83"/>
      <c r="J7" s="83"/>
      <c r="K7" s="83"/>
      <c r="L7" s="83"/>
      <c r="M7" s="83"/>
      <c r="N7" s="85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7">
        <v>2016</v>
      </c>
      <c r="C8" s="87"/>
      <c r="D8" s="88" t="s">
        <v>42</v>
      </c>
      <c r="E8" s="87"/>
      <c r="F8" s="88" t="s">
        <v>43</v>
      </c>
      <c r="G8" s="90"/>
      <c r="H8" s="89"/>
      <c r="I8" s="87"/>
      <c r="J8" s="87"/>
      <c r="K8" s="87"/>
      <c r="L8" s="87"/>
      <c r="M8" s="87"/>
      <c r="N8" s="87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3">
        <v>2017</v>
      </c>
      <c r="C9" s="83"/>
      <c r="D9" s="84" t="s">
        <v>51</v>
      </c>
      <c r="E9" s="83"/>
      <c r="F9" s="86" t="s">
        <v>41</v>
      </c>
      <c r="G9" s="83"/>
      <c r="H9" s="83"/>
      <c r="I9" s="83"/>
      <c r="J9" s="83"/>
      <c r="K9" s="83"/>
      <c r="L9" s="83"/>
      <c r="M9" s="83"/>
      <c r="N9" s="85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7">
        <v>2017</v>
      </c>
      <c r="C10" s="87"/>
      <c r="D10" s="88" t="s">
        <v>42</v>
      </c>
      <c r="E10" s="87"/>
      <c r="F10" s="88" t="s">
        <v>43</v>
      </c>
      <c r="G10" s="90"/>
      <c r="H10" s="89"/>
      <c r="I10" s="87"/>
      <c r="J10" s="87"/>
      <c r="K10" s="87"/>
      <c r="L10" s="87"/>
      <c r="M10" s="87"/>
      <c r="N10" s="87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2018</v>
      </c>
      <c r="C11" s="27" t="s">
        <v>44</v>
      </c>
      <c r="D11" s="28" t="s">
        <v>42</v>
      </c>
      <c r="E11" s="27">
        <v>26</v>
      </c>
      <c r="F11" s="27">
        <v>0</v>
      </c>
      <c r="G11" s="27">
        <v>1</v>
      </c>
      <c r="H11" s="27">
        <v>9</v>
      </c>
      <c r="I11" s="27">
        <v>46</v>
      </c>
      <c r="J11" s="27">
        <v>33</v>
      </c>
      <c r="K11" s="27">
        <v>4</v>
      </c>
      <c r="L11" s="27">
        <v>8</v>
      </c>
      <c r="M11" s="27">
        <v>1</v>
      </c>
      <c r="N11" s="29">
        <v>0.38009999999999999</v>
      </c>
      <c r="O11" s="25">
        <v>121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26</v>
      </c>
      <c r="F12" s="19">
        <f t="shared" si="0"/>
        <v>0</v>
      </c>
      <c r="G12" s="19">
        <f t="shared" si="0"/>
        <v>1</v>
      </c>
      <c r="H12" s="19">
        <f t="shared" si="0"/>
        <v>9</v>
      </c>
      <c r="I12" s="19">
        <f t="shared" si="0"/>
        <v>46</v>
      </c>
      <c r="J12" s="19">
        <f t="shared" si="0"/>
        <v>33</v>
      </c>
      <c r="K12" s="19">
        <f t="shared" si="0"/>
        <v>4</v>
      </c>
      <c r="L12" s="19">
        <f t="shared" si="0"/>
        <v>8</v>
      </c>
      <c r="M12" s="19">
        <f t="shared" si="0"/>
        <v>1</v>
      </c>
      <c r="N12" s="31">
        <f>PRODUCT(I12/O12)</f>
        <v>0.38016528925619836</v>
      </c>
      <c r="O12" s="32">
        <f t="shared" ref="O12:AE12" si="1">SUM(O4:O11)</f>
        <v>121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3"/>
      <c r="D13" s="34">
        <f>SUM(F12:H12)+((I12-F12-G12)/3)+(E12/3)+(Z12*25)+(AA12*25)+(AB12*10)+(AC12*25)+(AD12*20)+(AE12*15)</f>
        <v>33.666666666666664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2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7">
        <f>PRODUCT(E12)</f>
        <v>26</v>
      </c>
      <c r="F16" s="27">
        <f>PRODUCT(F12)</f>
        <v>0</v>
      </c>
      <c r="G16" s="27">
        <f>PRODUCT(G12)</f>
        <v>1</v>
      </c>
      <c r="H16" s="27">
        <f>PRODUCT(H12)</f>
        <v>9</v>
      </c>
      <c r="I16" s="27">
        <f>PRODUCT(I12)</f>
        <v>46</v>
      </c>
      <c r="J16" s="1"/>
      <c r="K16" s="45">
        <f>PRODUCT((F16+G16)/E16)</f>
        <v>3.8461538461538464E-2</v>
      </c>
      <c r="L16" s="45">
        <f>PRODUCT(H16/E16)</f>
        <v>0.34615384615384615</v>
      </c>
      <c r="M16" s="45">
        <f>PRODUCT(I16/E16)</f>
        <v>1.7692307692307692</v>
      </c>
      <c r="N16" s="29">
        <f>PRODUCT(N12)</f>
        <v>0.38016528925619836</v>
      </c>
      <c r="O16" s="25">
        <f>PRODUCT(O11)</f>
        <v>121</v>
      </c>
      <c r="P16" s="46" t="s">
        <v>34</v>
      </c>
      <c r="Q16" s="47"/>
      <c r="R16" s="47"/>
      <c r="S16" s="48" t="s">
        <v>45</v>
      </c>
      <c r="T16" s="48"/>
      <c r="U16" s="48"/>
      <c r="V16" s="48"/>
      <c r="W16" s="48"/>
      <c r="X16" s="48"/>
      <c r="Y16" s="48"/>
      <c r="Z16" s="48"/>
      <c r="AA16" s="48"/>
      <c r="AB16" s="49"/>
      <c r="AC16" s="48"/>
      <c r="AD16" s="50" t="s">
        <v>39</v>
      </c>
      <c r="AE16" s="50"/>
      <c r="AF16" s="51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27"/>
      <c r="F17" s="27"/>
      <c r="G17" s="27"/>
      <c r="H17" s="27"/>
      <c r="I17" s="27"/>
      <c r="J17" s="1"/>
      <c r="K17" s="45"/>
      <c r="L17" s="45"/>
      <c r="M17" s="45"/>
      <c r="N17" s="29"/>
      <c r="O17" s="55">
        <v>0</v>
      </c>
      <c r="P17" s="56" t="s">
        <v>35</v>
      </c>
      <c r="Q17" s="57"/>
      <c r="R17" s="57"/>
      <c r="S17" s="58" t="s">
        <v>53</v>
      </c>
      <c r="T17" s="58"/>
      <c r="U17" s="58"/>
      <c r="V17" s="58"/>
      <c r="W17" s="58"/>
      <c r="X17" s="58"/>
      <c r="Y17" s="58"/>
      <c r="Z17" s="58"/>
      <c r="AA17" s="58"/>
      <c r="AB17" s="59"/>
      <c r="AC17" s="58"/>
      <c r="AD17" s="60" t="s">
        <v>52</v>
      </c>
      <c r="AE17" s="60"/>
      <c r="AF17" s="61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2" t="s">
        <v>19</v>
      </c>
      <c r="C18" s="63"/>
      <c r="D18" s="64"/>
      <c r="E18" s="30"/>
      <c r="F18" s="30"/>
      <c r="G18" s="30"/>
      <c r="H18" s="30"/>
      <c r="I18" s="30"/>
      <c r="J18" s="1"/>
      <c r="K18" s="65"/>
      <c r="L18" s="65"/>
      <c r="M18" s="65"/>
      <c r="N18" s="66"/>
      <c r="O18" s="25">
        <v>0</v>
      </c>
      <c r="P18" s="56" t="s">
        <v>36</v>
      </c>
      <c r="Q18" s="57"/>
      <c r="R18" s="57"/>
      <c r="S18" s="58" t="s">
        <v>46</v>
      </c>
      <c r="T18" s="58"/>
      <c r="U18" s="58"/>
      <c r="V18" s="58"/>
      <c r="W18" s="58"/>
      <c r="X18" s="58"/>
      <c r="Y18" s="58"/>
      <c r="Z18" s="58"/>
      <c r="AA18" s="58"/>
      <c r="AB18" s="59"/>
      <c r="AC18" s="58"/>
      <c r="AD18" s="60" t="s">
        <v>47</v>
      </c>
      <c r="AE18" s="60"/>
      <c r="AF18" s="61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20</v>
      </c>
      <c r="C19" s="68"/>
      <c r="D19" s="69"/>
      <c r="E19" s="19">
        <f>SUM(E16:E18)</f>
        <v>26</v>
      </c>
      <c r="F19" s="19">
        <f>SUM(F16:F18)</f>
        <v>0</v>
      </c>
      <c r="G19" s="19">
        <f>SUM(G16:G18)</f>
        <v>1</v>
      </c>
      <c r="H19" s="19">
        <f>SUM(H16:H18)</f>
        <v>9</v>
      </c>
      <c r="I19" s="19">
        <f>SUM(I16:I18)</f>
        <v>46</v>
      </c>
      <c r="J19" s="1"/>
      <c r="K19" s="70">
        <f>PRODUCT((F19+G19)/E19)</f>
        <v>3.8461538461538464E-2</v>
      </c>
      <c r="L19" s="70">
        <f>PRODUCT(H19/E19)</f>
        <v>0.34615384615384615</v>
      </c>
      <c r="M19" s="70">
        <f>PRODUCT(I19/E19)</f>
        <v>1.7692307692307692</v>
      </c>
      <c r="N19" s="31">
        <f>PRODUCT(I19/O19)</f>
        <v>0.38016528925619836</v>
      </c>
      <c r="O19" s="25">
        <f>SUM(O16:O18)</f>
        <v>121</v>
      </c>
      <c r="P19" s="71" t="s">
        <v>37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5"/>
      <c r="AE19" s="75"/>
      <c r="AF19" s="76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50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8"/>
      <c r="N26" s="78"/>
      <c r="O26" s="25"/>
      <c r="P26" s="1"/>
      <c r="Q26" s="38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8"/>
      <c r="N32" s="35"/>
      <c r="O32" s="25"/>
      <c r="P32" s="1"/>
      <c r="Q32" s="3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8"/>
      <c r="N33" s="78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77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77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25"/>
      <c r="U55" s="25"/>
      <c r="V55" s="77"/>
      <c r="W55" s="1"/>
      <c r="X55" s="1"/>
      <c r="Y55" s="1"/>
      <c r="Z55" s="1"/>
      <c r="AA55" s="1"/>
      <c r="AB55" s="25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77"/>
      <c r="W56" s="1"/>
      <c r="X56" s="1"/>
      <c r="Y56" s="1"/>
      <c r="Z56" s="1"/>
      <c r="AA56" s="1"/>
      <c r="AB56" s="25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25"/>
      <c r="U57" s="25"/>
      <c r="V57" s="77"/>
      <c r="W57" s="1"/>
      <c r="X57" s="1"/>
      <c r="Y57" s="1"/>
      <c r="Z57" s="1"/>
      <c r="AA57" s="1"/>
      <c r="AB57" s="25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25"/>
      <c r="U58" s="25"/>
      <c r="V58" s="77"/>
      <c r="W58" s="1"/>
      <c r="X58" s="1"/>
      <c r="Y58" s="1"/>
      <c r="Z58" s="1"/>
      <c r="AA58" s="1"/>
      <c r="AB58" s="25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25"/>
      <c r="U59" s="25"/>
      <c r="V59" s="77"/>
      <c r="W59" s="1"/>
      <c r="X59" s="1"/>
      <c r="Y59" s="1"/>
      <c r="Z59" s="1"/>
      <c r="AA59" s="1"/>
      <c r="AB59" s="25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25"/>
      <c r="U60" s="25"/>
      <c r="V60" s="77"/>
      <c r="W60" s="1"/>
      <c r="X60" s="1"/>
      <c r="Y60" s="1"/>
      <c r="Z60" s="1"/>
      <c r="AA60" s="1"/>
      <c r="AB60" s="25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25"/>
      <c r="U61" s="25"/>
      <c r="V61" s="77"/>
      <c r="W61" s="1"/>
      <c r="X61" s="1"/>
      <c r="Y61" s="1"/>
      <c r="Z61" s="1"/>
      <c r="AA61" s="1"/>
      <c r="AB61" s="25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38"/>
      <c r="R62" s="1"/>
      <c r="S62" s="1"/>
      <c r="T62" s="25"/>
      <c r="U62" s="25"/>
      <c r="V62" s="77"/>
      <c r="W62" s="1"/>
      <c r="X62" s="1"/>
      <c r="Y62" s="1"/>
      <c r="Z62" s="1"/>
      <c r="AA62" s="1"/>
      <c r="AB62" s="25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38"/>
      <c r="R63" s="1"/>
      <c r="S63" s="1"/>
      <c r="T63" s="25"/>
      <c r="U63" s="25"/>
      <c r="V63" s="77"/>
      <c r="W63" s="1"/>
      <c r="X63" s="1"/>
      <c r="Y63" s="1"/>
      <c r="Z63" s="1"/>
      <c r="AA63" s="1"/>
      <c r="AB63" s="25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38"/>
      <c r="R64" s="1"/>
      <c r="S64" s="1"/>
      <c r="T64" s="25"/>
      <c r="U64" s="25"/>
      <c r="V64" s="77"/>
      <c r="W64" s="1"/>
      <c r="X64" s="1"/>
      <c r="Y64" s="1"/>
      <c r="Z64" s="1"/>
      <c r="AA64" s="1"/>
      <c r="AB64" s="25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38"/>
      <c r="R65" s="1"/>
      <c r="S65" s="1"/>
      <c r="T65" s="25"/>
      <c r="U65" s="25"/>
      <c r="V65" s="77"/>
      <c r="W65" s="1"/>
      <c r="X65" s="1"/>
      <c r="Y65" s="1"/>
      <c r="Z65" s="1"/>
      <c r="AA65" s="1"/>
      <c r="AB65" s="25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38"/>
      <c r="R66" s="1"/>
      <c r="S66" s="1"/>
      <c r="T66" s="25"/>
      <c r="U66" s="25"/>
      <c r="V66" s="77"/>
      <c r="W66" s="1"/>
      <c r="X66" s="1"/>
      <c r="Y66" s="1"/>
      <c r="Z66" s="1"/>
      <c r="AA66" s="1"/>
      <c r="AB66" s="25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38"/>
      <c r="R67" s="1"/>
      <c r="S67" s="1"/>
      <c r="T67" s="25"/>
      <c r="U67" s="25"/>
      <c r="V67" s="77"/>
      <c r="W67" s="1"/>
      <c r="X67" s="1"/>
      <c r="Y67" s="1"/>
      <c r="Z67" s="1"/>
      <c r="AA67" s="1"/>
      <c r="AB67" s="25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38"/>
      <c r="R68" s="1"/>
      <c r="S68" s="1"/>
      <c r="T68" s="25"/>
      <c r="U68" s="25"/>
      <c r="V68" s="77"/>
      <c r="W68" s="1"/>
      <c r="X68" s="1"/>
      <c r="Y68" s="1"/>
      <c r="Z68" s="1"/>
      <c r="AA68" s="1"/>
      <c r="AB68" s="25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38"/>
      <c r="R69" s="1"/>
      <c r="S69" s="1"/>
      <c r="T69" s="25"/>
      <c r="U69" s="25"/>
      <c r="V69" s="77"/>
      <c r="W69" s="1"/>
      <c r="X69" s="1"/>
      <c r="Y69" s="1"/>
      <c r="Z69" s="1"/>
      <c r="AA69" s="1"/>
      <c r="AB69" s="25"/>
      <c r="AC69" s="1"/>
      <c r="AD69" s="1"/>
      <c r="AE69" s="1"/>
      <c r="AF69" s="39"/>
      <c r="AG69" s="24"/>
      <c r="AH69" s="9"/>
      <c r="AI69" s="9"/>
      <c r="AJ69" s="9"/>
      <c r="AK69" s="9"/>
      <c r="AL6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2019-02-02T15:17:50Z</dcterms:modified>
</cp:coreProperties>
</file>