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8" i="5" l="1"/>
  <c r="AQ8" i="5"/>
  <c r="AR8" i="5" s="1"/>
  <c r="AP8" i="5"/>
  <c r="AO8" i="5"/>
  <c r="AN8" i="5"/>
  <c r="AM8" i="5"/>
  <c r="AG8" i="5"/>
  <c r="AE8" i="5"/>
  <c r="I13" i="5" s="1"/>
  <c r="AD8" i="5"/>
  <c r="H13" i="5" s="1"/>
  <c r="AC8" i="5"/>
  <c r="G13" i="5" s="1"/>
  <c r="AB8" i="5"/>
  <c r="F13" i="5" s="1"/>
  <c r="AA8" i="5"/>
  <c r="E13" i="5" s="1"/>
  <c r="W8" i="5"/>
  <c r="U8" i="5"/>
  <c r="T8" i="5"/>
  <c r="S8" i="5"/>
  <c r="R8" i="5"/>
  <c r="Q8" i="5"/>
  <c r="K8" i="5"/>
  <c r="I8" i="5"/>
  <c r="I12" i="5" s="1"/>
  <c r="I14" i="5" s="1"/>
  <c r="H8" i="5"/>
  <c r="H12" i="5" s="1"/>
  <c r="H14" i="5" s="1"/>
  <c r="G8" i="5"/>
  <c r="G12" i="5" s="1"/>
  <c r="G14" i="5" s="1"/>
  <c r="F8" i="5"/>
  <c r="F12" i="5" s="1"/>
  <c r="F14" i="5" s="1"/>
  <c r="E8" i="5"/>
  <c r="E12" i="5" s="1"/>
  <c r="E14" i="5" s="1"/>
  <c r="K13" i="5" l="1"/>
  <c r="K14" i="5" s="1"/>
  <c r="O14" i="5"/>
  <c r="J14" i="5"/>
  <c r="O13" i="5"/>
  <c r="N14" i="5"/>
  <c r="L14" i="5"/>
  <c r="M14" i="5"/>
  <c r="N13" i="5"/>
  <c r="L13" i="5"/>
  <c r="M13" i="5"/>
  <c r="AF8" i="5"/>
  <c r="J13" i="5" l="1"/>
</calcChain>
</file>

<file path=xl/sharedStrings.xml><?xml version="1.0" encoding="utf-8"?>
<sst xmlns="http://schemas.openxmlformats.org/spreadsheetml/2006/main" count="77" uniqueCount="34">
  <si>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</si>
  <si>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</si>
  <si>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</si>
  <si>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</si>
  <si>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</si>
  <si>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</si>
  <si>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</si>
  <si>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</si>
  <si>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</si>
  <si>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</si>
  <si>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</si>
  <si>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</si>
  <si>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</si>
  <si>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</si>
  <si>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</si>
  <si>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</si>
  <si>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</si>
  <si>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</si>
  <si>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</si>
  <si>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</si>
  <si>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</si>
  <si>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</si>
  <si>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</si>
  <si>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</si>
  <si>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JuNu = Juvan Nuorisopesis  (2002)</t>
  </si>
  <si>
    <t>KiPa = Kiteen Pallo-90  (1990)</t>
  </si>
  <si>
    <t>Valtteri Väisänen</t>
  </si>
  <si>
    <t>8.</t>
  </si>
  <si>
    <t>JuNu</t>
  </si>
  <si>
    <t>IPV  2</t>
  </si>
  <si>
    <t>3.</t>
  </si>
  <si>
    <t>KiPa  2</t>
  </si>
  <si>
    <t>4.5.1997   Imatra</t>
  </si>
  <si>
    <t>IPV = Imatran Pallo-Veikot  (1955),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</si>
</sst>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5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26</v>
      </c>
      <c r="C1" s="2"/>
      <c r="D1" s="3"/>
      <c r="E1" s="4" t="s">
        <v>32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2013</v>
      </c>
      <c r="Y4" s="12" t="s">
        <v>27</v>
      </c>
      <c r="Z4" s="1" t="s">
        <v>28</v>
      </c>
      <c r="AA4" s="12">
        <v>3</v>
      </c>
      <c r="AB4" s="12">
        <v>0</v>
      </c>
      <c r="AC4" s="12">
        <v>0</v>
      </c>
      <c r="AD4" s="12">
        <v>0</v>
      </c>
      <c r="AE4" s="12">
        <v>4</v>
      </c>
      <c r="AF4" s="66">
        <v>0.2666</v>
      </c>
      <c r="AG4" s="67">
        <v>15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32"/>
      <c r="AS4" s="6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2014</v>
      </c>
      <c r="Y5" s="12" t="s">
        <v>27</v>
      </c>
      <c r="Z5" s="1" t="s">
        <v>29</v>
      </c>
      <c r="AA5" s="12">
        <v>12</v>
      </c>
      <c r="AB5" s="12">
        <v>0</v>
      </c>
      <c r="AC5" s="12">
        <v>0</v>
      </c>
      <c r="AD5" s="12">
        <v>0</v>
      </c>
      <c r="AE5" s="12">
        <v>20</v>
      </c>
      <c r="AF5" s="66">
        <v>0.33889999999999998</v>
      </c>
      <c r="AG5" s="67">
        <v>59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32"/>
      <c r="AS5" s="6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2015</v>
      </c>
      <c r="Y6" s="12" t="s">
        <v>30</v>
      </c>
      <c r="Z6" s="1" t="s">
        <v>29</v>
      </c>
      <c r="AA6" s="12">
        <v>14</v>
      </c>
      <c r="AB6" s="12">
        <v>0</v>
      </c>
      <c r="AC6" s="12">
        <v>9</v>
      </c>
      <c r="AD6" s="12">
        <v>4</v>
      </c>
      <c r="AE6" s="12">
        <v>33</v>
      </c>
      <c r="AF6" s="66">
        <v>0.41770000000000002</v>
      </c>
      <c r="AG6" s="67">
        <v>79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32"/>
      <c r="AS6" s="68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2016</v>
      </c>
      <c r="Y7" s="12" t="s">
        <v>30</v>
      </c>
      <c r="Z7" s="1" t="s">
        <v>31</v>
      </c>
      <c r="AA7" s="12">
        <v>10</v>
      </c>
      <c r="AB7" s="12">
        <v>1</v>
      </c>
      <c r="AC7" s="12">
        <v>7</v>
      </c>
      <c r="AD7" s="12">
        <v>5</v>
      </c>
      <c r="AE7" s="12">
        <v>24</v>
      </c>
      <c r="AF7" s="66">
        <v>0.47049999999999997</v>
      </c>
      <c r="AG7" s="67">
        <v>51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32"/>
      <c r="AS7" s="68">
        <v>35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39</v>
      </c>
      <c r="AB8" s="36">
        <f>SUM(AB4:AB7)</f>
        <v>1</v>
      </c>
      <c r="AC8" s="36">
        <f>SUM(AC4:AC7)</f>
        <v>16</v>
      </c>
      <c r="AD8" s="36">
        <f>SUM(AD4:AD7)</f>
        <v>9</v>
      </c>
      <c r="AE8" s="36">
        <f>SUM(AE4:AE7)</f>
        <v>81</v>
      </c>
      <c r="AF8" s="37">
        <f>PRODUCT(AE8/AG8)</f>
        <v>0.39705882352941174</v>
      </c>
      <c r="AG8" s="21">
        <f>SUM(AG4:AG7)</f>
        <v>204</v>
      </c>
      <c r="AH8" s="18"/>
      <c r="AI8" s="29"/>
      <c r="AJ8" s="41"/>
      <c r="AK8" s="42"/>
      <c r="AL8" s="10"/>
      <c r="AM8" s="36">
        <f>SUM(AM4:AM7)</f>
        <v>0</v>
      </c>
      <c r="AN8" s="36">
        <f>SUM(AN4:AN7)</f>
        <v>0</v>
      </c>
      <c r="AO8" s="36">
        <f>SUM(AO4:AO7)</f>
        <v>0</v>
      </c>
      <c r="AP8" s="36">
        <f>SUM(AP4:AP7)</f>
        <v>0</v>
      </c>
      <c r="AQ8" s="36">
        <f>SUM(AQ4:AQ7)</f>
        <v>0</v>
      </c>
      <c r="AR8" s="37">
        <f>PRODUCT(AQ8/AS8)</f>
        <v>0</v>
      </c>
      <c r="AS8" s="39">
        <f>SUM(AS4:AS7)</f>
        <v>35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33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54" t="s">
        <v>24</v>
      </c>
      <c r="U11" s="16"/>
      <c r="V11" s="16"/>
      <c r="W11" s="16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54" t="s">
        <v>25</v>
      </c>
      <c r="U12" s="16"/>
      <c r="V12" s="16"/>
      <c r="W12" s="16"/>
      <c r="X12" s="16"/>
      <c r="Y12" s="16"/>
      <c r="Z12" s="16"/>
      <c r="AA12" s="16"/>
      <c r="AB12" s="16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39</v>
      </c>
      <c r="F13" s="47">
        <f>PRODUCT(AB8+AN8)</f>
        <v>1</v>
      </c>
      <c r="G13" s="47">
        <f>PRODUCT(AC8+AO8)</f>
        <v>16</v>
      </c>
      <c r="H13" s="47">
        <f>PRODUCT(AD8+AP8)</f>
        <v>9</v>
      </c>
      <c r="I13" s="47">
        <f>PRODUCT(AE8+AQ8)</f>
        <v>81</v>
      </c>
      <c r="J13" s="60">
        <f>PRODUCT(I13/K13)</f>
        <v>0.33891213389121339</v>
      </c>
      <c r="K13" s="10">
        <f>PRODUCT(AG8+AS8)</f>
        <v>239</v>
      </c>
      <c r="L13" s="53">
        <f>PRODUCT((F13+G13)/E13)</f>
        <v>0.4358974358974359</v>
      </c>
      <c r="M13" s="53">
        <f>PRODUCT(H13/E13)</f>
        <v>0.23076923076923078</v>
      </c>
      <c r="N13" s="53">
        <f>PRODUCT((F13+G13+H13)/E13)</f>
        <v>0.66666666666666663</v>
      </c>
      <c r="O13" s="53">
        <f>PRODUCT(I13/E13)</f>
        <v>2.0769230769230771</v>
      </c>
      <c r="Q13" s="17"/>
      <c r="R13" s="17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39</v>
      </c>
      <c r="F14" s="47">
        <f t="shared" ref="F14:I14" si="0">SUM(F11:F13)</f>
        <v>1</v>
      </c>
      <c r="G14" s="47">
        <f t="shared" si="0"/>
        <v>16</v>
      </c>
      <c r="H14" s="47">
        <f t="shared" si="0"/>
        <v>9</v>
      </c>
      <c r="I14" s="47">
        <f t="shared" si="0"/>
        <v>81</v>
      </c>
      <c r="J14" s="60">
        <f>PRODUCT(I14/K14)</f>
        <v>0.33891213389121339</v>
      </c>
      <c r="K14" s="16">
        <f>SUM(K11:K13)</f>
        <v>239</v>
      </c>
      <c r="L14" s="53">
        <f>PRODUCT((F14+G14)/E14)</f>
        <v>0.4358974358974359</v>
      </c>
      <c r="M14" s="53">
        <f>PRODUCT(H14/E14)</f>
        <v>0.23076923076923078</v>
      </c>
      <c r="N14" s="53">
        <f>PRODUCT((F14+G14+H14)/E14)</f>
        <v>0.66666666666666663</v>
      </c>
      <c r="O14" s="53">
        <f>PRODUCT(I14/E14)</f>
        <v>2.0769230769230771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7"/>
      <c r="AJ179" s="17"/>
      <c r="AK179" s="10"/>
      <c r="AL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7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7"/>
      <c r="AJ181" s="17"/>
    </row>
    <row r="182" spans="12:38" x14ac:dyDescent="0.25"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7"/>
      <c r="AJ211" s="17"/>
      <c r="AK211"/>
      <c r="AL211"/>
    </row>
    <row r="212" spans="12:38" x14ac:dyDescent="0.25"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</row>
    <row r="213" spans="12:38" x14ac:dyDescent="0.25"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</row>
    <row r="214" spans="12:38" x14ac:dyDescent="0.25"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</row>
    <row r="215" spans="12:38" x14ac:dyDescent="0.25"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</row>
    <row r="216" spans="12:38" x14ac:dyDescent="0.25"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</row>
    <row r="217" spans="12:38" x14ac:dyDescent="0.25"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</row>
    <row r="218" spans="12:38" x14ac:dyDescent="0.25"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</row>
    <row r="219" spans="12:38" x14ac:dyDescent="0.25"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</row>
    <row r="220" spans="12:38" x14ac:dyDescent="0.25"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</row>
    <row r="221" spans="12:38" x14ac:dyDescent="0.25"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</row>
    <row r="222" spans="12:38" x14ac:dyDescent="0.25"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</row>
    <row r="223" spans="12:38" x14ac:dyDescent="0.25"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</row>
    <row r="224" spans="12:38" x14ac:dyDescent="0.25"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</row>
    <row r="225" spans="20:34" x14ac:dyDescent="0.25"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</row>
    <row r="226" spans="20:34" x14ac:dyDescent="0.25"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</row>
    <row r="227" spans="20:34" x14ac:dyDescent="0.25"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</row>
    <row r="228" spans="20:34" x14ac:dyDescent="0.25"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</row>
    <row r="229" spans="20:34" x14ac:dyDescent="0.25"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</row>
    <row r="230" spans="20:34" x14ac:dyDescent="0.25"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</row>
    <row r="231" spans="20:34" x14ac:dyDescent="0.25"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</row>
    <row r="232" spans="20:34" x14ac:dyDescent="0.25"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</row>
    <row r="233" spans="20:34" x14ac:dyDescent="0.25"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</row>
    <row r="234" spans="20:34" x14ac:dyDescent="0.25"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</row>
    <row r="235" spans="20:34" x14ac:dyDescent="0.25"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2018-11-29T18:03:04Z</dcterms:modified>
</cp:coreProperties>
</file>