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AE11" i="5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H11" i="5"/>
  <c r="H15" i="5" s="1"/>
  <c r="G11" i="5"/>
  <c r="G15" i="5" s="1"/>
  <c r="G17" i="5" s="1"/>
  <c r="F11" i="5"/>
  <c r="F15" i="5" s="1"/>
  <c r="E11" i="5"/>
  <c r="E15" i="5" s="1"/>
  <c r="E17" i="5" s="1"/>
  <c r="O15" i="5" l="1"/>
  <c r="N15" i="5"/>
  <c r="L15" i="5"/>
  <c r="M15" i="5"/>
  <c r="I16" i="5"/>
  <c r="I17" i="5" s="1"/>
  <c r="O17" i="5" s="1"/>
  <c r="F17" i="5"/>
  <c r="L17" i="5" s="1"/>
  <c r="H17" i="5"/>
  <c r="O16" i="5"/>
  <c r="M17" i="5"/>
  <c r="N16" i="5"/>
  <c r="N17" i="5"/>
  <c r="M16" i="5"/>
  <c r="L16" i="5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<sst xmlns="http://schemas.openxmlformats.org/spreadsheetml/2006/main" count="79" uniqueCount="34">
  <si>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</si>
  <si>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</si>
  <si>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</si>
  <si>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</si>
  <si>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</si>
  <si>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</si>
  <si>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</si>
  <si>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</si>
  <si>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</si>
  <si>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</si>
  <si>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</si>
  <si>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</si>
  <si>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</si>
  <si>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</si>
  <si>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</si>
  <si>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</si>
  <si>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</si>
  <si>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</si>
  <si>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</si>
  <si>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</si>
  <si>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</si>
  <si>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</si>
  <si>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</si>
  <si>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</si>
  <si>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ToU = Tohmajärven Urheilijat  (1934)</t>
  </si>
  <si>
    <t>Jouko Voutilainen</t>
  </si>
  <si>
    <t>19.3.1956</t>
  </si>
  <si>
    <t>7.</t>
  </si>
  <si>
    <t>ToU</t>
  </si>
  <si>
    <t>6.</t>
  </si>
  <si>
    <t>5.</t>
  </si>
  <si>
    <t>ToPo</t>
  </si>
  <si>
    <t>ToPo = Tohmajärven Pomppu  (1991)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</si>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</sst>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5" width="5.140625" customWidth="1"/>
    <col min="6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10</v>
      </c>
      <c r="F4" s="12">
        <v>0</v>
      </c>
      <c r="G4" s="12">
        <v>2</v>
      </c>
      <c r="H4" s="12">
        <v>7</v>
      </c>
      <c r="I4" s="12"/>
      <c r="J4" s="32"/>
      <c r="K4" s="10"/>
      <c r="L4" s="7"/>
      <c r="M4" s="7" t="s">
        <v>29</v>
      </c>
      <c r="N4" s="7"/>
      <c r="O4" s="7"/>
      <c r="P4" s="10"/>
      <c r="Q4" s="12">
        <v>10</v>
      </c>
      <c r="R4" s="12">
        <v>2</v>
      </c>
      <c r="S4" s="12">
        <v>8</v>
      </c>
      <c r="T4" s="12">
        <v>17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29</v>
      </c>
      <c r="D5" s="1" t="s">
        <v>28</v>
      </c>
      <c r="E5" s="12">
        <v>10</v>
      </c>
      <c r="F5" s="12">
        <v>0</v>
      </c>
      <c r="G5" s="12">
        <v>7</v>
      </c>
      <c r="H5" s="12">
        <v>6</v>
      </c>
      <c r="I5" s="12"/>
      <c r="J5" s="32"/>
      <c r="K5" s="10"/>
      <c r="L5" s="7"/>
      <c r="M5" s="7"/>
      <c r="N5" s="7"/>
      <c r="O5" s="7"/>
      <c r="P5" s="10"/>
      <c r="Q5" s="12">
        <v>10</v>
      </c>
      <c r="R5" s="12">
        <v>1</v>
      </c>
      <c r="S5" s="12">
        <v>0</v>
      </c>
      <c r="T5" s="12">
        <v>5</v>
      </c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30</v>
      </c>
      <c r="D6" s="1" t="s">
        <v>28</v>
      </c>
      <c r="E6" s="12">
        <v>20</v>
      </c>
      <c r="F6" s="12">
        <v>0</v>
      </c>
      <c r="G6" s="12">
        <v>14</v>
      </c>
      <c r="H6" s="12">
        <v>21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2"/>
      <c r="D7" s="1"/>
      <c r="E7" s="13"/>
      <c r="F7" s="13"/>
      <c r="G7" s="12"/>
      <c r="H7" s="12"/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1988</v>
      </c>
      <c r="C8" s="12" t="s">
        <v>33</v>
      </c>
      <c r="D8" s="1" t="s">
        <v>28</v>
      </c>
      <c r="E8" s="13">
        <v>18</v>
      </c>
      <c r="F8" s="13">
        <v>0</v>
      </c>
      <c r="G8" s="12">
        <v>2</v>
      </c>
      <c r="H8" s="12">
        <v>5</v>
      </c>
      <c r="I8" s="12"/>
      <c r="J8" s="32"/>
      <c r="K8" s="10"/>
      <c r="L8" s="7"/>
      <c r="M8" s="7"/>
      <c r="N8" s="7"/>
      <c r="O8" s="7"/>
      <c r="P8" s="10"/>
      <c r="Q8" s="12"/>
      <c r="R8" s="12"/>
      <c r="S8" s="12"/>
      <c r="T8" s="12"/>
      <c r="U8" s="12"/>
      <c r="V8" s="58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2"/>
      <c r="D9" s="1"/>
      <c r="E9" s="13"/>
      <c r="F9" s="13"/>
      <c r="G9" s="12"/>
      <c r="H9" s="12"/>
      <c r="I9" s="12"/>
      <c r="J9" s="32"/>
      <c r="K9" s="10"/>
      <c r="L9" s="7"/>
      <c r="M9" s="7"/>
      <c r="N9" s="7"/>
      <c r="O9" s="7"/>
      <c r="P9" s="10"/>
      <c r="Q9" s="12"/>
      <c r="R9" s="12"/>
      <c r="S9" s="12"/>
      <c r="T9" s="12"/>
      <c r="U9" s="12"/>
      <c r="V9" s="58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2"/>
      <c r="D10" s="1"/>
      <c r="E10" s="12"/>
      <c r="F10" s="12"/>
      <c r="G10" s="12"/>
      <c r="H10" s="12"/>
      <c r="I10" s="12"/>
      <c r="J10" s="32"/>
      <c r="K10" s="10"/>
      <c r="L10" s="7"/>
      <c r="M10" s="7"/>
      <c r="N10" s="7"/>
      <c r="O10" s="7"/>
      <c r="P10" s="10"/>
      <c r="Q10" s="12"/>
      <c r="R10" s="12"/>
      <c r="S10" s="12"/>
      <c r="T10" s="12"/>
      <c r="U10" s="12"/>
      <c r="V10" s="58"/>
      <c r="W10" s="19"/>
      <c r="X10" s="12">
        <v>1992</v>
      </c>
      <c r="Y10" s="12" t="s">
        <v>27</v>
      </c>
      <c r="Z10" s="67" t="s">
        <v>31</v>
      </c>
      <c r="AA10" s="12">
        <v>4</v>
      </c>
      <c r="AB10" s="12">
        <v>0</v>
      </c>
      <c r="AC10" s="12">
        <v>6</v>
      </c>
      <c r="AD10" s="12">
        <v>2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0" t="s">
        <v>13</v>
      </c>
      <c r="C11" s="61"/>
      <c r="D11" s="62"/>
      <c r="E11" s="36">
        <f>SUM(E4:E10)</f>
        <v>58</v>
      </c>
      <c r="F11" s="36">
        <f>SUM(F4:F10)</f>
        <v>0</v>
      </c>
      <c r="G11" s="36">
        <f>SUM(G4:G10)</f>
        <v>25</v>
      </c>
      <c r="H11" s="36">
        <f>SUM(H4:H10)</f>
        <v>39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0"/>
      <c r="O11" s="41"/>
      <c r="P11" s="10"/>
      <c r="Q11" s="36">
        <f>SUM(Q4:Q10)</f>
        <v>20</v>
      </c>
      <c r="R11" s="36">
        <f>SUM(R4:R10)</f>
        <v>3</v>
      </c>
      <c r="S11" s="36">
        <f>SUM(S4:S10)</f>
        <v>8</v>
      </c>
      <c r="T11" s="36">
        <f>SUM(T4:T10)</f>
        <v>22</v>
      </c>
      <c r="U11" s="36">
        <f>SUM(U4:U10)</f>
        <v>0</v>
      </c>
      <c r="V11" s="15">
        <v>0</v>
      </c>
      <c r="W11" s="21">
        <f>SUM(W4:W10)</f>
        <v>0</v>
      </c>
      <c r="X11" s="63" t="s">
        <v>13</v>
      </c>
      <c r="Y11" s="11"/>
      <c r="Z11" s="9"/>
      <c r="AA11" s="36">
        <f>SUM(AA4:AA10)</f>
        <v>4</v>
      </c>
      <c r="AB11" s="36">
        <f>SUM(AB4:AB10)</f>
        <v>0</v>
      </c>
      <c r="AC11" s="36">
        <f>SUM(AC4:AC10)</f>
        <v>6</v>
      </c>
      <c r="AD11" s="36">
        <f>SUM(AD4:AD10)</f>
        <v>2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0"/>
      <c r="AK11" s="41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3" t="s">
        <v>24</v>
      </c>
      <c r="U13" s="10"/>
      <c r="V13" s="19"/>
      <c r="W13" s="19"/>
      <c r="X13" s="42"/>
      <c r="Y13" s="42"/>
      <c r="Z13" s="42"/>
      <c r="AA13" s="42"/>
      <c r="AB13" s="42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2"/>
      <c r="AO13" s="42"/>
      <c r="AP13" s="42"/>
      <c r="AQ13" s="42"/>
      <c r="AR13" s="42"/>
      <c r="AS13" s="42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6" t="e">
        <f>PRODUCT(I14/J14)</f>
        <v>#DIV/0!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17" t="s">
        <v>32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6">
        <f>PRODUCT(E11+Q11)</f>
        <v>78</v>
      </c>
      <c r="F15" s="46">
        <f>PRODUCT(F11+R11)</f>
        <v>3</v>
      </c>
      <c r="G15" s="46">
        <f>PRODUCT(G11+S11)</f>
        <v>33</v>
      </c>
      <c r="H15" s="46">
        <f>PRODUCT(H11+T11)</f>
        <v>61</v>
      </c>
      <c r="I15" s="46">
        <f>PRODUCT(I11+U11)</f>
        <v>0</v>
      </c>
      <c r="J15" s="59">
        <v>0</v>
      </c>
      <c r="K15" s="16">
        <v>0</v>
      </c>
      <c r="L15" s="52">
        <f>PRODUCT((F15+G15)/E15)</f>
        <v>0.46153846153846156</v>
      </c>
      <c r="M15" s="52">
        <f>PRODUCT(H15/E15)</f>
        <v>0.78205128205128205</v>
      </c>
      <c r="N15" s="52">
        <f>PRODUCT((F15+G15+H15)/E15)</f>
        <v>1.2435897435897436</v>
      </c>
      <c r="O15" s="52">
        <f>PRODUCT(I15/E15)</f>
        <v>0</v>
      </c>
      <c r="Q15" s="17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6">
        <f>PRODUCT(AA11+AM11)</f>
        <v>4</v>
      </c>
      <c r="F16" s="46">
        <f>PRODUCT(AB11+AN11)</f>
        <v>0</v>
      </c>
      <c r="G16" s="46">
        <f>PRODUCT(AC11+AO11)</f>
        <v>6</v>
      </c>
      <c r="H16" s="46">
        <f>PRODUCT(AD11+AP11)</f>
        <v>2</v>
      </c>
      <c r="I16" s="46">
        <f>PRODUCT(AE11+AQ11)</f>
        <v>0</v>
      </c>
      <c r="J16" s="59">
        <v>0</v>
      </c>
      <c r="K16" s="10">
        <v>0</v>
      </c>
      <c r="L16" s="52">
        <f>PRODUCT((F16+G16)/E16)</f>
        <v>1.5</v>
      </c>
      <c r="M16" s="52">
        <f>PRODUCT(H16/E16)</f>
        <v>0.5</v>
      </c>
      <c r="N16" s="52">
        <f>PRODUCT((F16+G16+H16)/E16)</f>
        <v>2</v>
      </c>
      <c r="O16" s="52">
        <f>PRODUCT(I16/E16)</f>
        <v>0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3" t="s">
        <v>13</v>
      </c>
      <c r="C17" s="44"/>
      <c r="D17" s="45"/>
      <c r="E17" s="46">
        <f>SUM(E14:E16)</f>
        <v>82</v>
      </c>
      <c r="F17" s="46">
        <f t="shared" ref="F17:I17" si="0">SUM(F14:F16)</f>
        <v>3</v>
      </c>
      <c r="G17" s="46">
        <f t="shared" si="0"/>
        <v>39</v>
      </c>
      <c r="H17" s="46">
        <f t="shared" si="0"/>
        <v>63</v>
      </c>
      <c r="I17" s="46">
        <f t="shared" si="0"/>
        <v>0</v>
      </c>
      <c r="J17" s="59">
        <v>0</v>
      </c>
      <c r="K17" s="16" t="e">
        <f>SUM(K14:K16)</f>
        <v>#DIV/0!</v>
      </c>
      <c r="L17" s="52">
        <f>PRODUCT((F17+G17)/E17)</f>
        <v>0.51219512195121952</v>
      </c>
      <c r="M17" s="52">
        <f>PRODUCT(H17/E17)</f>
        <v>0.76829268292682928</v>
      </c>
      <c r="N17" s="52">
        <f>PRODUCT((F17+G17+H17)/E17)</f>
        <v>1.2804878048780488</v>
      </c>
      <c r="O17" s="52">
        <f>PRODUCT(I17/E17)</f>
        <v>0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 s="10"/>
      <c r="AL182" s="10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B7:U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2019-01-21T20:23:12Z</dcterms:modified>
</cp:coreProperties>
</file>