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J11" i="5"/>
  <c r="J7" i="5"/>
  <c r="AR7" i="5" l="1"/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I12" i="5"/>
  <c r="G12" i="5"/>
  <c r="E12" i="5"/>
  <c r="K11" i="5"/>
  <c r="I11" i="5"/>
  <c r="I13" i="5" s="1"/>
  <c r="H11" i="5"/>
  <c r="G11" i="5"/>
  <c r="F11" i="5"/>
  <c r="E11" i="5"/>
  <c r="E13" i="5" s="1"/>
  <c r="G13" i="5" l="1"/>
  <c r="K12" i="5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<sst xmlns="http://schemas.openxmlformats.org/spreadsheetml/2006/main" count="76" uniqueCount="33">
  <si>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</si>
  <si>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</si>
  <si>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</si>
  <si>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</si>
  <si>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</si>
  <si>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</si>
  <si>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</si>
  <si>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</si>
  <si>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</si>
  <si>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</si>
  <si>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</si>
  <si>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</si>
  <si>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</si>
  <si>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</si>
  <si>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</si>
  <si>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</si>
  <si>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</si>
  <si>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</si>
  <si>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</si>
  <si>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</si>
  <si>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</si>
  <si>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</si>
  <si>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</si>
  <si>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</si>
  <si>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</si>
  <si>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2.</t>
  </si>
  <si>
    <t>SoJy  3</t>
  </si>
  <si>
    <t>Iivari Vihanto</t>
  </si>
  <si>
    <t>3.</t>
  </si>
  <si>
    <t>25.9.2003   Sotkamo</t>
  </si>
  <si>
    <t>Sotkamon Jymy-Pesis  (1998),  kasvattajaseura</t>
  </si>
  <si>
    <t>6.</t>
  </si>
  <si>
    <t>SoJy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</si>
</sst>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f t="shared" ref="AG4" si="0">PRODUCT(AE4/AF4)</f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28</v>
      </c>
      <c r="Z5" s="1" t="s">
        <v>26</v>
      </c>
      <c r="AA5" s="12">
        <v>3</v>
      </c>
      <c r="AB5" s="12">
        <v>0</v>
      </c>
      <c r="AC5" s="12">
        <v>0</v>
      </c>
      <c r="AD5" s="12">
        <v>0</v>
      </c>
      <c r="AE5" s="12">
        <v>4</v>
      </c>
      <c r="AF5" s="68">
        <v>0.36359999999999998</v>
      </c>
      <c r="AG5" s="19">
        <v>11</v>
      </c>
      <c r="AH5" s="40"/>
      <c r="AI5" s="7"/>
      <c r="AJ5" s="7"/>
      <c r="AK5" s="7"/>
      <c r="AL5" s="10"/>
      <c r="AM5" s="12"/>
      <c r="AN5" s="12"/>
      <c r="AO5" s="13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2020</v>
      </c>
      <c r="C6" s="12" t="s">
        <v>31</v>
      </c>
      <c r="D6" s="1" t="s">
        <v>32</v>
      </c>
      <c r="E6" s="12">
        <v>6</v>
      </c>
      <c r="F6" s="12">
        <v>0</v>
      </c>
      <c r="G6" s="12">
        <v>0</v>
      </c>
      <c r="H6" s="12">
        <v>0</v>
      </c>
      <c r="I6" s="12">
        <v>1</v>
      </c>
      <c r="J6" s="32">
        <v>0.2</v>
      </c>
      <c r="K6" s="19">
        <v>5</v>
      </c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25</v>
      </c>
      <c r="Z6" s="1" t="s">
        <v>26</v>
      </c>
      <c r="AA6" s="12">
        <v>8</v>
      </c>
      <c r="AB6" s="12">
        <v>1</v>
      </c>
      <c r="AC6" s="12">
        <v>2</v>
      </c>
      <c r="AD6" s="12">
        <v>5</v>
      </c>
      <c r="AE6" s="12">
        <v>24</v>
      </c>
      <c r="AF6" s="32">
        <v>0.48970000000000002</v>
      </c>
      <c r="AG6" s="19">
        <v>49</v>
      </c>
      <c r="AH6" s="40"/>
      <c r="AI6" s="7"/>
      <c r="AJ6" s="7"/>
      <c r="AK6" s="7"/>
      <c r="AL6" s="70"/>
      <c r="AM6" s="12">
        <v>1</v>
      </c>
      <c r="AN6" s="12">
        <v>0</v>
      </c>
      <c r="AO6" s="13">
        <v>0</v>
      </c>
      <c r="AP6" s="12">
        <v>2</v>
      </c>
      <c r="AQ6" s="12">
        <v>1</v>
      </c>
      <c r="AR6" s="65">
        <v>0.2</v>
      </c>
      <c r="AS6" s="19"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6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1</v>
      </c>
      <c r="J7" s="37">
        <f>PRODUCT(I7/K7)</f>
        <v>0.2</v>
      </c>
      <c r="K7" s="21">
        <f>SUM(K4:K6)</f>
        <v>5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12</v>
      </c>
      <c r="AB7" s="36">
        <f>SUM(AB4:AB6)</f>
        <v>1</v>
      </c>
      <c r="AC7" s="36">
        <f>SUM(AC4:AC6)</f>
        <v>2</v>
      </c>
      <c r="AD7" s="36">
        <f>SUM(AD4:AD6)</f>
        <v>5</v>
      </c>
      <c r="AE7" s="36">
        <f>SUM(AE4:AE6)</f>
        <v>29</v>
      </c>
      <c r="AF7" s="37">
        <f>PRODUCT(AE7/AG7)</f>
        <v>0.46774193548387094</v>
      </c>
      <c r="AG7" s="21">
        <f>SUM(AG4:AG6)</f>
        <v>62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2</v>
      </c>
      <c r="AQ7" s="36">
        <f>SUM(AQ4:AQ6)</f>
        <v>1</v>
      </c>
      <c r="AR7" s="37">
        <f>PRODUCT(AQ7/AS7)</f>
        <v>0.2</v>
      </c>
      <c r="AS7" s="39">
        <f>SUM(AS4:AS6)</f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6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1</v>
      </c>
      <c r="J11" s="60">
        <f>PRODUCT(I11/K11)</f>
        <v>0.2</v>
      </c>
      <c r="K11" s="16">
        <f>PRODUCT(K7+W7)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0.16666666666666666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13</v>
      </c>
      <c r="F12" s="47">
        <f>PRODUCT(AB7+AN7)</f>
        <v>1</v>
      </c>
      <c r="G12" s="47">
        <f>PRODUCT(AC7+AO7)</f>
        <v>2</v>
      </c>
      <c r="H12" s="47">
        <f>PRODUCT(AD7+AP7)</f>
        <v>7</v>
      </c>
      <c r="I12" s="47">
        <f>PRODUCT(AE7+AQ7)</f>
        <v>30</v>
      </c>
      <c r="J12" s="60">
        <f>PRODUCT(I12/K12)</f>
        <v>0.44776119402985076</v>
      </c>
      <c r="K12" s="10">
        <f>PRODUCT(AG7+AS7)</f>
        <v>67</v>
      </c>
      <c r="L12" s="53">
        <f>PRODUCT((F12+G12)/E12)</f>
        <v>0.23076923076923078</v>
      </c>
      <c r="M12" s="53">
        <f>PRODUCT(H12/E12)</f>
        <v>0.53846153846153844</v>
      </c>
      <c r="N12" s="53">
        <f>PRODUCT((F12+G12+H12)/E12)</f>
        <v>0.76923076923076927</v>
      </c>
      <c r="O12" s="53">
        <f>PRODUCT(I12/E12)</f>
        <v>2.3076923076923075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1">SUM(F10:F12)</f>
        <v>1</v>
      </c>
      <c r="G13" s="47">
        <f t="shared" si="1"/>
        <v>2</v>
      </c>
      <c r="H13" s="47">
        <f t="shared" si="1"/>
        <v>7</v>
      </c>
      <c r="I13" s="47">
        <f t="shared" si="1"/>
        <v>31</v>
      </c>
      <c r="J13" s="60">
        <f>PRODUCT(I13/K13)</f>
        <v>0.43055555555555558</v>
      </c>
      <c r="K13" s="16">
        <f>SUM(K10:K12)</f>
        <v>72</v>
      </c>
      <c r="L13" s="53">
        <f>PRODUCT((F13+G13)/E13)</f>
        <v>0.15789473684210525</v>
      </c>
      <c r="M13" s="53">
        <f>PRODUCT(H13/E13)</f>
        <v>0.36842105263157893</v>
      </c>
      <c r="N13" s="53">
        <f>PRODUCT((F13+G13+H13)/E13)</f>
        <v>0.52631578947368418</v>
      </c>
      <c r="O13" s="53">
        <f>PRODUCT(I13/E13)</f>
        <v>1.631578947368421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I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2020-09-08T17:30:20Z</dcterms:modified>
</cp:coreProperties>
</file>