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K13" i="2"/>
  <c r="K16" i="2" s="1"/>
  <c r="AS10" i="2"/>
  <c r="AQ10" i="2"/>
  <c r="AP10" i="2"/>
  <c r="AO10" i="2"/>
  <c r="AN10" i="2"/>
  <c r="AM10" i="2"/>
  <c r="AG10" i="2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I10" i="2"/>
  <c r="I14" i="2" s="1"/>
  <c r="I16" i="2" s="1"/>
  <c r="H10" i="2"/>
  <c r="H14" i="2" s="1"/>
  <c r="H16" i="2" s="1"/>
  <c r="G10" i="2"/>
  <c r="G14" i="2" s="1"/>
  <c r="G16" i="2" s="1"/>
  <c r="F10" i="2"/>
  <c r="F14" i="2" s="1"/>
  <c r="F16" i="2" s="1"/>
  <c r="E10" i="2"/>
  <c r="E14" i="2" s="1"/>
  <c r="E16" i="2" s="1"/>
  <c r="M14" i="2" l="1"/>
  <c r="O14" i="2"/>
  <c r="L14" i="2"/>
  <c r="N14" i="2"/>
  <c r="N16" i="2"/>
  <c r="L16" i="2"/>
  <c r="M16" i="2"/>
  <c r="N15" i="2"/>
  <c r="L15" i="2"/>
  <c r="M15" i="2"/>
  <c r="O15" i="2"/>
  <c r="AB12" i="1"/>
  <c r="AA12" i="1"/>
  <c r="Z12" i="1"/>
  <c r="Y12" i="1"/>
  <c r="X12" i="1"/>
  <c r="W12" i="1"/>
</calcChain>
</file>

<file path=xl/sharedStrings.xml><?xml version="1.0" encoding="utf-8"?>
<sst xmlns="http://schemas.openxmlformats.org/spreadsheetml/2006/main" count="256" uniqueCount="108">
  <si>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</si>
  <si>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</si>
  <si>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</si>
  <si>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</si>
  <si>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</si>
  <si>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</si>
  <si>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</si>
  <si>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</si>
  <si>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</si>
  <si>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</si>
  <si>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</si>
  <si>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</si>
  <si>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</si>
  <si>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</si>
  <si>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</si>
  <si>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</si>
  <si>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</si>
  <si>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</si>
  <si>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</si>
  <si>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</si>
  <si>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</si>
  <si>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</si>
  <si>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</si>
  <si>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</si>
  <si>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</si>
  <si>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</si>
  <si>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</si>
  <si>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</si>
  <si>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</si>
  <si>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</si>
  <si>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</si>
  <si>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</si>
  <si>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Jarkko Vesalainen</t>
  </si>
  <si>
    <t>8.</t>
  </si>
  <si>
    <t>KPL</t>
  </si>
  <si>
    <t>06.05. 1984  KPL - SMJ  7-11</t>
  </si>
  <si>
    <t>13.05. 1984  KPL - AA  5-5</t>
  </si>
  <si>
    <t>3.  ottelu</t>
  </si>
  <si>
    <t>Seurat</t>
  </si>
  <si>
    <t>KPL = Kouvolan Pallonlyöjät  (1931)</t>
  </si>
  <si>
    <t>2.</t>
  </si>
  <si>
    <t>ykkössarja</t>
  </si>
  <si>
    <t xml:space="preserve">  18 v   8 kk 19 pv</t>
  </si>
  <si>
    <t xml:space="preserve">  18 v   8 kk 26 pv</t>
  </si>
  <si>
    <t>17.8.1965</t>
  </si>
  <si>
    <t>MESTARUUSSARJA</t>
  </si>
  <si>
    <t>URA SM-SARJASSA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</si>
  <si>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</si>
  <si>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</si>
  <si>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</si>
  <si>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</si>
  <si>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</si>
  <si>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</si>
  <si>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</si>
  <si>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</si>
  <si>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</si>
  <si>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</si>
  <si>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</si>
  <si>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</si>
  <si>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</si>
  <si>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</si>
  <si>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</si>
  <si>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</si>
  <si>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25.07. 1981  Toholampi</t>
  </si>
  <si>
    <t xml:space="preserve"> 5-10</t>
  </si>
  <si>
    <t>vai</t>
  </si>
  <si>
    <t>Tommi Heinonen</t>
  </si>
  <si>
    <t>24.07. 1982  Seinäjoki</t>
  </si>
  <si>
    <t xml:space="preserve"> 14-4</t>
  </si>
  <si>
    <t>2v</t>
  </si>
  <si>
    <t>I p, kp</t>
  </si>
  <si>
    <t>23.07. 1983  Hamina</t>
  </si>
  <si>
    <t xml:space="preserve">  5-9</t>
  </si>
  <si>
    <t>14.07. 1984  Pori</t>
  </si>
  <si>
    <t xml:space="preserve">  6-4</t>
  </si>
  <si>
    <t>Pekka Arffman</t>
  </si>
  <si>
    <t xml:space="preserve"> Arvo-ottelut</t>
  </si>
  <si>
    <t>Mitalit</t>
  </si>
  <si>
    <t>hSM</t>
  </si>
  <si>
    <t>Lyöty</t>
  </si>
  <si>
    <t>Tuotu</t>
  </si>
  <si>
    <t>1/2</t>
  </si>
  <si>
    <t>1/1</t>
  </si>
  <si>
    <t>0/1</t>
  </si>
  <si>
    <t>7/11</t>
  </si>
  <si>
    <t>3/3</t>
  </si>
  <si>
    <t>3/5</t>
  </si>
  <si>
    <t>4/8</t>
  </si>
  <si>
    <t>2/3</t>
  </si>
  <si>
    <t>0/4</t>
  </si>
  <si>
    <t>5/9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</si>
  <si>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</si>
  <si>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</si>
  <si>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</si>
  <si>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</si>
  <si>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</si>
  <si>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</si>
  <si>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</si>
  <si>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</si>
  <si>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</si>
  <si>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</si>
  <si>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</si>
  <si>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Pesäkarhut = Pesäkarhut, Pori  (1985)</t>
  </si>
  <si>
    <t>7.</t>
  </si>
  <si>
    <t>Pesäkarhut</t>
  </si>
  <si>
    <t>3.</t>
  </si>
  <si>
    <t>6.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</si>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</sst>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/>
    <xf numFmtId="0" fontId="4" fillId="5" borderId="6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2" fillId="7" borderId="8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7" borderId="13" xfId="0" applyFont="1" applyFill="1" applyBorder="1"/>
    <xf numFmtId="0" fontId="2" fillId="7" borderId="0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6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2" fillId="7" borderId="11" xfId="0" applyFont="1" applyFill="1" applyBorder="1"/>
    <xf numFmtId="0" fontId="4" fillId="7" borderId="11" xfId="0" applyFont="1" applyFill="1" applyBorder="1"/>
    <xf numFmtId="0" fontId="4" fillId="7" borderId="11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5" borderId="2" xfId="0" applyFont="1" applyFill="1" applyBorder="1"/>
    <xf numFmtId="0" fontId="4" fillId="5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165" fontId="4" fillId="8" borderId="1" xfId="1" applyNumberFormat="1" applyFont="1" applyFill="1" applyBorder="1" applyAlignment="1"/>
    <xf numFmtId="0" fontId="4" fillId="8" borderId="1" xfId="0" applyFont="1" applyFill="1" applyBorder="1"/>
    <xf numFmtId="165" fontId="4" fillId="8" borderId="3" xfId="1" applyNumberFormat="1" applyFont="1" applyFill="1" applyBorder="1" applyAlignment="1">
      <alignment horizontal="center"/>
    </xf>
    <xf numFmtId="0" fontId="4" fillId="7" borderId="8" xfId="0" applyFont="1" applyFill="1" applyBorder="1"/>
    <xf numFmtId="0" fontId="4" fillId="7" borderId="8" xfId="0" applyFont="1" applyFill="1" applyBorder="1" applyAlignment="1">
      <alignment horizontal="right"/>
    </xf>
    <xf numFmtId="0" fontId="4" fillId="7" borderId="7" xfId="0" applyFont="1" applyFill="1" applyBorder="1"/>
    <xf numFmtId="0" fontId="4" fillId="7" borderId="5" xfId="0" applyFont="1" applyFill="1" applyBorder="1"/>
    <xf numFmtId="0" fontId="4" fillId="7" borderId="12" xfId="0" applyFont="1" applyFill="1" applyBorder="1"/>
    <xf numFmtId="49" fontId="4" fillId="5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165" fontId="4" fillId="4" borderId="6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165" fontId="4" fillId="4" borderId="6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4" fillId="2" borderId="3" xfId="0" applyNumberFormat="1" applyFont="1" applyFill="1" applyBorder="1"/>
    <xf numFmtId="0" fontId="4" fillId="2" borderId="4" xfId="0" applyFont="1" applyFill="1" applyBorder="1"/>
    <xf numFmtId="0" fontId="4" fillId="7" borderId="8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4" fillId="4" borderId="15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9" borderId="1" xfId="0" applyFont="1" applyFill="1" applyBorder="1" applyAlignment="1">
      <alignment horizontal="center"/>
    </xf>
    <xf numFmtId="165" fontId="4" fillId="9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12.425781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38" customWidth="1"/>
    <col min="16" max="20" width="5.7109375" style="75" customWidth="1"/>
    <col min="21" max="21" width="8.7109375" style="75" customWidth="1"/>
    <col min="22" max="22" width="0.7109375" style="38" customWidth="1"/>
    <col min="23" max="27" width="5.7109375" style="75" customWidth="1"/>
    <col min="28" max="28" width="8.7109375" style="75" customWidth="1"/>
    <col min="29" max="29" width="0.7109375" style="38" customWidth="1"/>
    <col min="30" max="35" width="5.7109375" style="75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32</v>
      </c>
      <c r="C1" s="3"/>
      <c r="D1" s="4"/>
      <c r="E1" s="5" t="s">
        <v>44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45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1"/>
      <c r="W2" s="22" t="s">
        <v>15</v>
      </c>
      <c r="X2" s="14"/>
      <c r="Y2" s="14"/>
      <c r="Z2" s="14"/>
      <c r="AA2" s="14"/>
      <c r="AB2" s="14"/>
      <c r="AC2" s="81"/>
      <c r="AD2" s="22" t="s">
        <v>76</v>
      </c>
      <c r="AE2" s="14"/>
      <c r="AF2" s="14"/>
      <c r="AG2" s="20"/>
      <c r="AH2" s="14" t="s">
        <v>77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78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1983</v>
      </c>
      <c r="C4" s="26" t="s">
        <v>40</v>
      </c>
      <c r="D4" s="27" t="s">
        <v>34</v>
      </c>
      <c r="E4" s="26"/>
      <c r="F4" s="28" t="s">
        <v>41</v>
      </c>
      <c r="G4" s="29"/>
      <c r="H4" s="30"/>
      <c r="I4" s="26"/>
      <c r="J4" s="26"/>
      <c r="K4" s="26"/>
      <c r="L4" s="26"/>
      <c r="M4" s="26"/>
      <c r="N4" s="31"/>
      <c r="O4" s="38"/>
      <c r="P4" s="32"/>
      <c r="Q4" s="32"/>
      <c r="R4" s="32"/>
      <c r="S4" s="32"/>
      <c r="T4" s="32"/>
      <c r="U4" s="32"/>
      <c r="V4" s="38"/>
      <c r="W4" s="63"/>
      <c r="X4" s="63"/>
      <c r="Y4" s="63"/>
      <c r="Z4" s="63"/>
      <c r="AA4" s="63"/>
      <c r="AB4" s="65"/>
      <c r="AC4" s="38"/>
      <c r="AD4" s="32"/>
      <c r="AE4" s="32"/>
      <c r="AF4" s="32"/>
      <c r="AG4" s="32"/>
      <c r="AH4" s="32"/>
      <c r="AI4" s="32"/>
      <c r="AJ4" s="9"/>
    </row>
    <row r="5" spans="1:36" s="23" customFormat="1" ht="15" customHeight="1" x14ac:dyDescent="0.2">
      <c r="A5" s="9"/>
      <c r="B5" s="32">
        <v>1984</v>
      </c>
      <c r="C5" s="32" t="s">
        <v>33</v>
      </c>
      <c r="D5" s="36" t="s">
        <v>34</v>
      </c>
      <c r="E5" s="32">
        <v>13</v>
      </c>
      <c r="F5" s="32">
        <v>2</v>
      </c>
      <c r="G5" s="33">
        <v>4</v>
      </c>
      <c r="H5" s="32">
        <v>5</v>
      </c>
      <c r="I5" s="32">
        <v>38</v>
      </c>
      <c r="J5" s="32">
        <v>10</v>
      </c>
      <c r="K5" s="32">
        <v>13</v>
      </c>
      <c r="L5" s="32">
        <v>9</v>
      </c>
      <c r="M5" s="32">
        <v>6</v>
      </c>
      <c r="N5" s="37">
        <v>0.42699999999999999</v>
      </c>
      <c r="O5" s="24"/>
      <c r="P5" s="32"/>
      <c r="Q5" s="32"/>
      <c r="R5" s="32"/>
      <c r="S5" s="32"/>
      <c r="T5" s="32"/>
      <c r="U5" s="32"/>
      <c r="V5" s="24"/>
      <c r="W5" s="63">
        <v>1</v>
      </c>
      <c r="X5" s="63">
        <v>0</v>
      </c>
      <c r="Y5" s="63">
        <v>0</v>
      </c>
      <c r="Z5" s="63">
        <v>0</v>
      </c>
      <c r="AA5" s="63">
        <v>0</v>
      </c>
      <c r="AB5" s="65">
        <v>0</v>
      </c>
      <c r="AC5" s="24"/>
      <c r="AD5" s="32"/>
      <c r="AE5" s="34"/>
      <c r="AF5" s="34"/>
      <c r="AG5" s="32"/>
      <c r="AH5" s="32"/>
      <c r="AI5" s="32"/>
      <c r="AJ5" s="9"/>
    </row>
    <row r="6" spans="1:36" s="23" customFormat="1" ht="15" customHeight="1" x14ac:dyDescent="0.2">
      <c r="A6" s="9"/>
      <c r="B6" s="32">
        <v>1985</v>
      </c>
      <c r="C6" s="32"/>
      <c r="D6" s="36"/>
      <c r="E6" s="32"/>
      <c r="F6" s="32"/>
      <c r="G6" s="33"/>
      <c r="H6" s="32"/>
      <c r="I6" s="32"/>
      <c r="J6" s="32"/>
      <c r="K6" s="32"/>
      <c r="L6" s="32"/>
      <c r="M6" s="32"/>
      <c r="N6" s="37"/>
      <c r="O6" s="24"/>
      <c r="P6" s="32"/>
      <c r="Q6" s="32"/>
      <c r="R6" s="32"/>
      <c r="S6" s="32"/>
      <c r="T6" s="32"/>
      <c r="U6" s="32"/>
      <c r="V6" s="24"/>
      <c r="W6" s="63"/>
      <c r="X6" s="63"/>
      <c r="Y6" s="63"/>
      <c r="Z6" s="63"/>
      <c r="AA6" s="63"/>
      <c r="AB6" s="65"/>
      <c r="AC6" s="24"/>
      <c r="AD6" s="32"/>
      <c r="AE6" s="34"/>
      <c r="AF6" s="34"/>
      <c r="AG6" s="32"/>
      <c r="AH6" s="32"/>
      <c r="AI6" s="32"/>
      <c r="AJ6" s="9"/>
    </row>
    <row r="7" spans="1:36" s="23" customFormat="1" ht="15" customHeight="1" x14ac:dyDescent="0.2">
      <c r="A7" s="9"/>
      <c r="B7" s="32">
        <v>1986</v>
      </c>
      <c r="C7" s="32"/>
      <c r="D7" s="36"/>
      <c r="E7" s="32"/>
      <c r="F7" s="32"/>
      <c r="G7" s="33"/>
      <c r="H7" s="32"/>
      <c r="I7" s="32"/>
      <c r="J7" s="32"/>
      <c r="K7" s="32"/>
      <c r="L7" s="32"/>
      <c r="M7" s="32"/>
      <c r="N7" s="37"/>
      <c r="O7" s="24"/>
      <c r="P7" s="32"/>
      <c r="Q7" s="32"/>
      <c r="R7" s="32"/>
      <c r="S7" s="32"/>
      <c r="T7" s="32"/>
      <c r="U7" s="32"/>
      <c r="V7" s="24"/>
      <c r="W7" s="63"/>
      <c r="X7" s="63"/>
      <c r="Y7" s="63"/>
      <c r="Z7" s="63"/>
      <c r="AA7" s="63"/>
      <c r="AB7" s="65"/>
      <c r="AC7" s="24"/>
      <c r="AD7" s="32"/>
      <c r="AE7" s="34"/>
      <c r="AF7" s="34"/>
      <c r="AG7" s="32"/>
      <c r="AH7" s="32"/>
      <c r="AI7" s="32"/>
      <c r="AJ7" s="9"/>
    </row>
    <row r="8" spans="1:36" s="23" customFormat="1" ht="15" customHeight="1" x14ac:dyDescent="0.2">
      <c r="A8" s="9"/>
      <c r="B8" s="169">
        <v>1987</v>
      </c>
      <c r="C8" s="169" t="s">
        <v>103</v>
      </c>
      <c r="D8" s="163" t="s">
        <v>104</v>
      </c>
      <c r="E8" s="169"/>
      <c r="F8" s="163" t="s">
        <v>107</v>
      </c>
      <c r="G8" s="165"/>
      <c r="H8" s="169"/>
      <c r="I8" s="169"/>
      <c r="J8" s="169"/>
      <c r="K8" s="169"/>
      <c r="L8" s="169"/>
      <c r="M8" s="169"/>
      <c r="N8" s="170"/>
      <c r="O8" s="24"/>
      <c r="P8" s="32"/>
      <c r="Q8" s="32"/>
      <c r="R8" s="32"/>
      <c r="S8" s="32"/>
      <c r="T8" s="32"/>
      <c r="U8" s="32"/>
      <c r="V8" s="24"/>
      <c r="W8" s="63"/>
      <c r="X8" s="63"/>
      <c r="Y8" s="63"/>
      <c r="Z8" s="63"/>
      <c r="AA8" s="63"/>
      <c r="AB8" s="65"/>
      <c r="AC8" s="24"/>
      <c r="AD8" s="32"/>
      <c r="AE8" s="34"/>
      <c r="AF8" s="34"/>
      <c r="AG8" s="32"/>
      <c r="AH8" s="32"/>
      <c r="AI8" s="32"/>
      <c r="AJ8" s="9"/>
    </row>
    <row r="9" spans="1:36" s="23" customFormat="1" ht="15" customHeight="1" x14ac:dyDescent="0.2">
      <c r="A9" s="9"/>
      <c r="B9" s="169">
        <v>1988</v>
      </c>
      <c r="C9" s="169" t="s">
        <v>105</v>
      </c>
      <c r="D9" s="163" t="s">
        <v>104</v>
      </c>
      <c r="E9" s="169"/>
      <c r="F9" s="163" t="s">
        <v>107</v>
      </c>
      <c r="G9" s="165"/>
      <c r="H9" s="169"/>
      <c r="I9" s="169"/>
      <c r="J9" s="169"/>
      <c r="K9" s="169"/>
      <c r="L9" s="169"/>
      <c r="M9" s="169"/>
      <c r="N9" s="170"/>
      <c r="O9" s="24"/>
      <c r="P9" s="32"/>
      <c r="Q9" s="32"/>
      <c r="R9" s="32"/>
      <c r="S9" s="32"/>
      <c r="T9" s="32"/>
      <c r="U9" s="32"/>
      <c r="V9" s="24"/>
      <c r="W9" s="63"/>
      <c r="X9" s="63"/>
      <c r="Y9" s="63"/>
      <c r="Z9" s="63"/>
      <c r="AA9" s="63"/>
      <c r="AB9" s="65"/>
      <c r="AC9" s="24"/>
      <c r="AD9" s="32"/>
      <c r="AE9" s="34"/>
      <c r="AF9" s="34"/>
      <c r="AG9" s="32"/>
      <c r="AH9" s="32"/>
      <c r="AI9" s="32"/>
      <c r="AJ9" s="9"/>
    </row>
    <row r="10" spans="1:36" s="23" customFormat="1" ht="15" customHeight="1" x14ac:dyDescent="0.2">
      <c r="A10" s="9"/>
      <c r="B10" s="32">
        <v>1989</v>
      </c>
      <c r="C10" s="32"/>
      <c r="D10" s="34"/>
      <c r="E10" s="32"/>
      <c r="F10" s="32"/>
      <c r="G10" s="33"/>
      <c r="H10" s="32"/>
      <c r="I10" s="32"/>
      <c r="J10" s="32"/>
      <c r="K10" s="32"/>
      <c r="L10" s="32"/>
      <c r="M10" s="32"/>
      <c r="N10" s="37"/>
      <c r="O10" s="24"/>
      <c r="P10" s="32"/>
      <c r="Q10" s="32"/>
      <c r="R10" s="32"/>
      <c r="S10" s="32"/>
      <c r="T10" s="32"/>
      <c r="U10" s="32"/>
      <c r="V10" s="24"/>
      <c r="W10" s="63"/>
      <c r="X10" s="63"/>
      <c r="Y10" s="63"/>
      <c r="Z10" s="63"/>
      <c r="AA10" s="63"/>
      <c r="AB10" s="65"/>
      <c r="AC10" s="24"/>
      <c r="AD10" s="32"/>
      <c r="AE10" s="34"/>
      <c r="AF10" s="34"/>
      <c r="AG10" s="32"/>
      <c r="AH10" s="32"/>
      <c r="AI10" s="32"/>
      <c r="AJ10" s="9"/>
    </row>
    <row r="11" spans="1:36" s="23" customFormat="1" ht="15" customHeight="1" x14ac:dyDescent="0.2">
      <c r="A11" s="9"/>
      <c r="B11" s="169">
        <v>1990</v>
      </c>
      <c r="C11" s="169" t="s">
        <v>106</v>
      </c>
      <c r="D11" s="171" t="s">
        <v>104</v>
      </c>
      <c r="E11" s="169"/>
      <c r="F11" s="163" t="s">
        <v>107</v>
      </c>
      <c r="G11" s="165"/>
      <c r="H11" s="169"/>
      <c r="I11" s="169"/>
      <c r="J11" s="169"/>
      <c r="K11" s="169"/>
      <c r="L11" s="169"/>
      <c r="M11" s="169"/>
      <c r="N11" s="170"/>
      <c r="O11" s="24"/>
      <c r="P11" s="32"/>
      <c r="Q11" s="32"/>
      <c r="R11" s="32"/>
      <c r="S11" s="32"/>
      <c r="T11" s="32"/>
      <c r="U11" s="32"/>
      <c r="V11" s="24"/>
      <c r="W11" s="63"/>
      <c r="X11" s="63"/>
      <c r="Y11" s="63"/>
      <c r="Z11" s="63"/>
      <c r="AA11" s="63"/>
      <c r="AB11" s="65"/>
      <c r="AC11" s="24"/>
      <c r="AD11" s="32"/>
      <c r="AE11" s="34"/>
      <c r="AF11" s="34"/>
      <c r="AG11" s="32"/>
      <c r="AH11" s="32"/>
      <c r="AI11" s="32"/>
      <c r="AJ11" s="9"/>
    </row>
    <row r="12" spans="1:36" ht="15" customHeight="1" x14ac:dyDescent="0.2">
      <c r="A12" s="9"/>
      <c r="B12" s="16" t="s">
        <v>7</v>
      </c>
      <c r="C12" s="17"/>
      <c r="D12" s="15"/>
      <c r="E12" s="18">
        <v>13</v>
      </c>
      <c r="F12" s="18">
        <v>2</v>
      </c>
      <c r="G12" s="18">
        <v>4</v>
      </c>
      <c r="H12" s="18">
        <v>5</v>
      </c>
      <c r="I12" s="18">
        <v>38</v>
      </c>
      <c r="J12" s="18">
        <v>10</v>
      </c>
      <c r="K12" s="18">
        <v>13</v>
      </c>
      <c r="L12" s="18">
        <v>9</v>
      </c>
      <c r="M12" s="18">
        <v>6</v>
      </c>
      <c r="N12" s="39">
        <v>0.42699999999999999</v>
      </c>
      <c r="O12" s="24"/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39">
        <v>0</v>
      </c>
      <c r="V12" s="24"/>
      <c r="W12" s="18">
        <f>PRODUCT(E18)</f>
        <v>1</v>
      </c>
      <c r="X12" s="18">
        <f t="shared" ref="X12:AA12" si="0">PRODUCT(F18)</f>
        <v>0</v>
      </c>
      <c r="Y12" s="18">
        <f t="shared" si="0"/>
        <v>0</v>
      </c>
      <c r="Z12" s="18">
        <f t="shared" si="0"/>
        <v>0</v>
      </c>
      <c r="AA12" s="18">
        <f t="shared" si="0"/>
        <v>0</v>
      </c>
      <c r="AB12" s="39">
        <f>PRODUCT(N18)</f>
        <v>0</v>
      </c>
      <c r="AC12" s="24"/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9"/>
    </row>
    <row r="13" spans="1:36" ht="15" customHeight="1" x14ac:dyDescent="0.2">
      <c r="A13" s="9"/>
      <c r="B13" s="40" t="s">
        <v>2</v>
      </c>
      <c r="C13" s="35"/>
      <c r="D13" s="41">
        <v>25.999999999999996</v>
      </c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4"/>
      <c r="AI13" s="42"/>
      <c r="AJ13" s="9"/>
    </row>
    <row r="14" spans="1:36" ht="15" customHeight="1" x14ac:dyDescent="0.25">
      <c r="A14" s="9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P14" s="42"/>
      <c r="Q14" s="45"/>
      <c r="R14" s="42"/>
      <c r="S14" s="42"/>
      <c r="T14" s="42"/>
      <c r="U14" s="42"/>
      <c r="W14" s="42"/>
      <c r="X14" s="42"/>
      <c r="Y14" s="42"/>
      <c r="Z14" s="42"/>
      <c r="AA14" s="42"/>
      <c r="AB14" s="42"/>
      <c r="AD14" s="42"/>
      <c r="AE14" s="42"/>
      <c r="AF14" s="42"/>
      <c r="AG14" s="42"/>
      <c r="AH14" s="42"/>
      <c r="AI14" s="42"/>
      <c r="AJ14" s="9"/>
    </row>
    <row r="15" spans="1:36" ht="15" customHeight="1" x14ac:dyDescent="0.25">
      <c r="A15" s="9"/>
      <c r="B15" s="22" t="s">
        <v>46</v>
      </c>
      <c r="C15" s="46"/>
      <c r="D15" s="46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42"/>
      <c r="K15" s="18" t="s">
        <v>25</v>
      </c>
      <c r="L15" s="18" t="s">
        <v>26</v>
      </c>
      <c r="M15" s="18" t="s">
        <v>27</v>
      </c>
      <c r="N15" s="18" t="s">
        <v>21</v>
      </c>
      <c r="O15" s="24"/>
      <c r="P15" s="47" t="s">
        <v>28</v>
      </c>
      <c r="Q15" s="12"/>
      <c r="R15" s="12"/>
      <c r="S15" s="12"/>
      <c r="T15" s="48"/>
      <c r="U15" s="48"/>
      <c r="V15" s="48"/>
      <c r="W15" s="48"/>
      <c r="X15" s="48"/>
      <c r="Y15" s="48"/>
      <c r="Z15" s="48"/>
      <c r="AA15" s="12"/>
      <c r="AB15" s="12"/>
      <c r="AC15" s="48"/>
      <c r="AD15" s="12"/>
      <c r="AE15" s="12"/>
      <c r="AF15" s="12"/>
      <c r="AG15" s="12"/>
      <c r="AH15" s="12"/>
      <c r="AI15" s="49"/>
      <c r="AJ15" s="9"/>
    </row>
    <row r="16" spans="1:36" ht="15" customHeight="1" x14ac:dyDescent="0.2">
      <c r="A16" s="9"/>
      <c r="B16" s="47" t="s">
        <v>12</v>
      </c>
      <c r="C16" s="12"/>
      <c r="D16" s="49"/>
      <c r="E16" s="32">
        <v>13</v>
      </c>
      <c r="F16" s="32">
        <v>2</v>
      </c>
      <c r="G16" s="32">
        <v>4</v>
      </c>
      <c r="H16" s="32">
        <v>5</v>
      </c>
      <c r="I16" s="32">
        <v>38</v>
      </c>
      <c r="J16" s="42"/>
      <c r="K16" s="50">
        <v>0.46153846153846156</v>
      </c>
      <c r="L16" s="50">
        <v>0.38461538461538464</v>
      </c>
      <c r="M16" s="50">
        <v>2.9230769230769229</v>
      </c>
      <c r="N16" s="37">
        <v>0.42699999999999999</v>
      </c>
      <c r="O16" s="24"/>
      <c r="P16" s="51" t="s">
        <v>9</v>
      </c>
      <c r="Q16" s="52"/>
      <c r="R16" s="53" t="s">
        <v>35</v>
      </c>
      <c r="S16" s="106"/>
      <c r="T16" s="106"/>
      <c r="U16" s="106"/>
      <c r="V16" s="106"/>
      <c r="W16" s="106"/>
      <c r="X16" s="138" t="s">
        <v>11</v>
      </c>
      <c r="Y16" s="106"/>
      <c r="Z16" s="106" t="s">
        <v>42</v>
      </c>
      <c r="AA16" s="106"/>
      <c r="AB16" s="106"/>
      <c r="AC16" s="106"/>
      <c r="AD16" s="106"/>
      <c r="AE16" s="106"/>
      <c r="AF16" s="106"/>
      <c r="AG16" s="106"/>
      <c r="AH16" s="107"/>
      <c r="AI16" s="108"/>
      <c r="AJ16" s="9"/>
    </row>
    <row r="17" spans="1:36" ht="15" customHeight="1" x14ac:dyDescent="0.2">
      <c r="A17" s="9"/>
      <c r="B17" s="55" t="s">
        <v>14</v>
      </c>
      <c r="C17" s="56"/>
      <c r="D17" s="57"/>
      <c r="E17" s="32"/>
      <c r="F17" s="32"/>
      <c r="G17" s="32"/>
      <c r="H17" s="32"/>
      <c r="I17" s="32"/>
      <c r="J17" s="42"/>
      <c r="K17" s="50"/>
      <c r="L17" s="50"/>
      <c r="M17" s="50"/>
      <c r="N17" s="37"/>
      <c r="O17" s="24"/>
      <c r="P17" s="58" t="s">
        <v>79</v>
      </c>
      <c r="Q17" s="59"/>
      <c r="R17" s="53" t="s">
        <v>36</v>
      </c>
      <c r="S17" s="53"/>
      <c r="T17" s="53"/>
      <c r="U17" s="53"/>
      <c r="V17" s="53"/>
      <c r="W17" s="53"/>
      <c r="X17" s="139" t="s">
        <v>37</v>
      </c>
      <c r="Y17" s="53"/>
      <c r="Z17" s="53" t="s">
        <v>43</v>
      </c>
      <c r="AA17" s="53"/>
      <c r="AB17" s="53"/>
      <c r="AC17" s="53"/>
      <c r="AD17" s="53"/>
      <c r="AE17" s="53"/>
      <c r="AF17" s="53"/>
      <c r="AG17" s="53"/>
      <c r="AH17" s="54"/>
      <c r="AI17" s="109"/>
      <c r="AJ17" s="9"/>
    </row>
    <row r="18" spans="1:36" ht="15" customHeight="1" x14ac:dyDescent="0.2">
      <c r="A18" s="9"/>
      <c r="B18" s="60" t="s">
        <v>15</v>
      </c>
      <c r="C18" s="61"/>
      <c r="D18" s="62"/>
      <c r="E18" s="63">
        <v>1</v>
      </c>
      <c r="F18" s="63">
        <v>0</v>
      </c>
      <c r="G18" s="63">
        <v>0</v>
      </c>
      <c r="H18" s="63">
        <v>0</v>
      </c>
      <c r="I18" s="63">
        <v>0</v>
      </c>
      <c r="J18" s="42"/>
      <c r="K18" s="64">
        <v>0</v>
      </c>
      <c r="L18" s="64">
        <v>0</v>
      </c>
      <c r="M18" s="64">
        <v>0</v>
      </c>
      <c r="N18" s="65">
        <v>0</v>
      </c>
      <c r="O18" s="24"/>
      <c r="P18" s="58" t="s">
        <v>80</v>
      </c>
      <c r="Q18" s="59"/>
      <c r="R18" s="53" t="s">
        <v>35</v>
      </c>
      <c r="S18" s="53"/>
      <c r="T18" s="53"/>
      <c r="U18" s="53"/>
      <c r="V18" s="53"/>
      <c r="W18" s="53"/>
      <c r="X18" s="139" t="s">
        <v>11</v>
      </c>
      <c r="Y18" s="53"/>
      <c r="Z18" s="53" t="s">
        <v>42</v>
      </c>
      <c r="AA18" s="53"/>
      <c r="AB18" s="53"/>
      <c r="AC18" s="53"/>
      <c r="AD18" s="53"/>
      <c r="AE18" s="53"/>
      <c r="AF18" s="53"/>
      <c r="AG18" s="53"/>
      <c r="AH18" s="54"/>
      <c r="AI18" s="109"/>
    </row>
    <row r="19" spans="1:36" ht="15" customHeight="1" x14ac:dyDescent="0.2">
      <c r="A19" s="9"/>
      <c r="B19" s="66" t="s">
        <v>24</v>
      </c>
      <c r="C19" s="67"/>
      <c r="D19" s="68"/>
      <c r="E19" s="18">
        <v>14</v>
      </c>
      <c r="F19" s="18">
        <v>2</v>
      </c>
      <c r="G19" s="18">
        <v>4</v>
      </c>
      <c r="H19" s="18">
        <v>5</v>
      </c>
      <c r="I19" s="18">
        <v>38</v>
      </c>
      <c r="J19" s="42"/>
      <c r="K19" s="69">
        <v>0.42857142857142855</v>
      </c>
      <c r="L19" s="69">
        <v>0.35714285714285715</v>
      </c>
      <c r="M19" s="69">
        <v>2.7142857142857144</v>
      </c>
      <c r="N19" s="39">
        <v>0.40899999999999997</v>
      </c>
      <c r="O19" s="24"/>
      <c r="P19" s="70" t="s">
        <v>10</v>
      </c>
      <c r="Q19" s="71"/>
      <c r="R19" s="72" t="s">
        <v>36</v>
      </c>
      <c r="S19" s="72"/>
      <c r="T19" s="72"/>
      <c r="U19" s="72"/>
      <c r="V19" s="72"/>
      <c r="W19" s="72"/>
      <c r="X19" s="140" t="s">
        <v>37</v>
      </c>
      <c r="Y19" s="72"/>
      <c r="Z19" s="72" t="s">
        <v>43</v>
      </c>
      <c r="AA19" s="72"/>
      <c r="AB19" s="72"/>
      <c r="AC19" s="72"/>
      <c r="AD19" s="72"/>
      <c r="AE19" s="72"/>
      <c r="AF19" s="72"/>
      <c r="AG19" s="72"/>
      <c r="AH19" s="73"/>
      <c r="AI19" s="110"/>
    </row>
    <row r="20" spans="1:36" ht="15" customHeight="1" x14ac:dyDescent="0.25">
      <c r="A20" s="9"/>
      <c r="B20" s="44"/>
      <c r="C20" s="44"/>
      <c r="D20" s="44"/>
      <c r="E20" s="44"/>
      <c r="F20" s="44"/>
      <c r="G20" s="44"/>
      <c r="H20" s="44"/>
      <c r="I20" s="44"/>
      <c r="J20" s="42"/>
      <c r="K20" s="44"/>
      <c r="L20" s="44"/>
      <c r="M20" s="44"/>
      <c r="N20" s="43"/>
      <c r="O20" s="24"/>
      <c r="P20" s="42"/>
      <c r="Q20" s="45"/>
      <c r="R20" s="42"/>
      <c r="S20" s="42"/>
      <c r="T20" s="24"/>
      <c r="U20" s="24"/>
      <c r="V20" s="24"/>
      <c r="W20" s="24"/>
      <c r="X20" s="74"/>
      <c r="Y20" s="42"/>
      <c r="Z20" s="42"/>
      <c r="AA20" s="42"/>
      <c r="AB20" s="42"/>
      <c r="AC20" s="24"/>
      <c r="AD20" s="42"/>
      <c r="AE20" s="42"/>
      <c r="AF20" s="42"/>
      <c r="AG20" s="42"/>
      <c r="AH20" s="42"/>
      <c r="AI20" s="42"/>
    </row>
    <row r="21" spans="1:36" ht="15" customHeight="1" x14ac:dyDescent="0.25">
      <c r="A21" s="9"/>
      <c r="B21" s="42" t="s">
        <v>38</v>
      </c>
      <c r="C21" s="42"/>
      <c r="D21" s="99" t="s">
        <v>39</v>
      </c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24"/>
      <c r="P21" s="42"/>
      <c r="Q21" s="45"/>
      <c r="R21" s="42"/>
      <c r="S21" s="42"/>
      <c r="T21" s="24"/>
      <c r="U21" s="24"/>
      <c r="V21" s="24"/>
      <c r="W21" s="24"/>
      <c r="X21" s="74"/>
      <c r="Y21" s="42"/>
      <c r="Z21" s="42"/>
      <c r="AA21" s="42"/>
      <c r="AB21" s="42"/>
      <c r="AC21" s="24"/>
      <c r="AD21" s="42"/>
      <c r="AE21" s="42"/>
      <c r="AF21" s="42"/>
      <c r="AG21" s="42"/>
      <c r="AH21" s="42"/>
      <c r="AI21" s="42"/>
    </row>
    <row r="22" spans="1:36" ht="15" customHeight="1" x14ac:dyDescent="0.25">
      <c r="A22" s="9"/>
      <c r="B22" s="42"/>
      <c r="C22" s="42"/>
      <c r="D22" s="99" t="s">
        <v>102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24"/>
      <c r="P22" s="42"/>
      <c r="Q22" s="45"/>
      <c r="R22" s="42"/>
      <c r="S22" s="42"/>
      <c r="T22" s="24"/>
      <c r="U22" s="24"/>
      <c r="V22" s="24"/>
      <c r="W22" s="24"/>
      <c r="X22" s="74"/>
      <c r="Y22" s="42"/>
      <c r="Z22" s="42"/>
      <c r="AA22" s="42"/>
      <c r="AB22" s="42"/>
      <c r="AC22" s="24"/>
      <c r="AD22" s="42"/>
      <c r="AE22" s="42"/>
      <c r="AF22" s="42"/>
      <c r="AG22" s="42"/>
      <c r="AH22" s="42"/>
      <c r="AI22" s="42"/>
    </row>
    <row r="23" spans="1:36" ht="15" customHeight="1" x14ac:dyDescent="0.25">
      <c r="A23" s="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4"/>
      <c r="P23" s="42"/>
      <c r="Q23" s="45"/>
      <c r="R23" s="42"/>
      <c r="S23" s="42"/>
      <c r="T23" s="24"/>
      <c r="U23" s="24"/>
      <c r="V23" s="24"/>
      <c r="W23" s="24"/>
      <c r="X23" s="74"/>
      <c r="Y23" s="7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6" ht="15" customHeight="1" x14ac:dyDescent="0.25">
      <c r="A24" s="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4"/>
      <c r="P24" s="42"/>
      <c r="Q24" s="45"/>
      <c r="R24" s="42"/>
      <c r="S24" s="42"/>
      <c r="T24" s="24"/>
      <c r="U24" s="24"/>
      <c r="V24" s="24"/>
      <c r="W24" s="24"/>
      <c r="X24" s="74"/>
      <c r="Y24" s="7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4"/>
      <c r="P25" s="42"/>
      <c r="Q25" s="45"/>
      <c r="R25" s="42"/>
      <c r="S25" s="42"/>
      <c r="T25" s="24"/>
      <c r="U25" s="24"/>
      <c r="V25" s="24"/>
      <c r="W25" s="24"/>
      <c r="X25" s="74"/>
      <c r="Y25" s="7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4"/>
      <c r="P26" s="42"/>
      <c r="Q26" s="45"/>
      <c r="R26" s="42"/>
      <c r="S26" s="42"/>
      <c r="T26" s="24"/>
      <c r="U26" s="24"/>
      <c r="V26" s="24"/>
      <c r="W26" s="24"/>
      <c r="X26" s="74"/>
      <c r="Y26" s="7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5"/>
      <c r="R27" s="42"/>
      <c r="S27" s="42"/>
      <c r="T27" s="24"/>
      <c r="U27" s="24"/>
      <c r="V27" s="24"/>
      <c r="W27" s="24"/>
      <c r="X27" s="74"/>
      <c r="Y27" s="7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5"/>
      <c r="R28" s="42"/>
      <c r="S28" s="42"/>
      <c r="T28" s="24"/>
      <c r="U28" s="24"/>
      <c r="V28" s="24"/>
      <c r="W28" s="24"/>
      <c r="X28" s="74"/>
      <c r="Y28" s="7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74"/>
      <c r="Y29" s="7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74"/>
      <c r="Y30" s="7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24"/>
      <c r="W31" s="24"/>
      <c r="X31" s="74"/>
      <c r="Y31" s="7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4"/>
      <c r="Y32" s="7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74"/>
      <c r="Y33" s="7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4"/>
      <c r="Y34" s="7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74"/>
      <c r="Y35" s="7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5"/>
      <c r="R36" s="42"/>
      <c r="S36" s="42"/>
      <c r="T36" s="24"/>
      <c r="U36" s="24"/>
      <c r="V36" s="24"/>
      <c r="W36" s="24"/>
      <c r="X36" s="74"/>
      <c r="Y36" s="7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5"/>
      <c r="R37" s="42"/>
      <c r="S37" s="42"/>
      <c r="T37" s="24"/>
      <c r="U37" s="24"/>
      <c r="V37" s="24"/>
      <c r="W37" s="24"/>
      <c r="X37" s="74"/>
      <c r="Y37" s="7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4"/>
      <c r="P38" s="42"/>
      <c r="Q38" s="45"/>
      <c r="R38" s="42"/>
      <c r="S38" s="42"/>
      <c r="T38" s="24"/>
      <c r="U38" s="24"/>
      <c r="V38" s="24"/>
      <c r="W38" s="24"/>
      <c r="X38" s="74"/>
      <c r="Y38" s="7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4"/>
      <c r="P39" s="42"/>
      <c r="Q39" s="45"/>
      <c r="R39" s="42"/>
      <c r="S39" s="42"/>
      <c r="T39" s="24"/>
      <c r="U39" s="24"/>
      <c r="V39" s="24"/>
      <c r="W39" s="24"/>
      <c r="X39" s="74"/>
      <c r="Y39" s="7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4"/>
      <c r="P40" s="42"/>
      <c r="Q40" s="45"/>
      <c r="R40" s="42"/>
      <c r="S40" s="42"/>
      <c r="T40" s="24"/>
      <c r="U40" s="24"/>
      <c r="V40" s="24"/>
      <c r="W40" s="24"/>
      <c r="X40" s="74"/>
      <c r="Y40" s="7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4"/>
      <c r="P41" s="42"/>
      <c r="Q41" s="45"/>
      <c r="R41" s="42"/>
      <c r="S41" s="42"/>
      <c r="T41" s="24"/>
      <c r="U41" s="24"/>
      <c r="V41" s="24"/>
      <c r="W41" s="24"/>
      <c r="X41" s="74"/>
      <c r="Y41" s="7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4"/>
      <c r="P42" s="42"/>
      <c r="Q42" s="45"/>
      <c r="R42" s="42"/>
      <c r="S42" s="42"/>
      <c r="T42" s="24"/>
      <c r="U42" s="24"/>
      <c r="V42" s="24"/>
      <c r="W42" s="24"/>
      <c r="X42" s="74"/>
      <c r="Y42" s="7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4"/>
      <c r="P43" s="42"/>
      <c r="Q43" s="45"/>
      <c r="R43" s="42"/>
      <c r="S43" s="42"/>
      <c r="T43" s="24"/>
      <c r="U43" s="24"/>
      <c r="V43" s="24"/>
      <c r="W43" s="24"/>
      <c r="X43" s="74"/>
      <c r="Y43" s="7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4"/>
      <c r="P44" s="42"/>
      <c r="Q44" s="45"/>
      <c r="R44" s="42"/>
      <c r="S44" s="42"/>
      <c r="T44" s="24"/>
      <c r="U44" s="24"/>
      <c r="V44" s="24"/>
      <c r="W44" s="24"/>
      <c r="X44" s="74"/>
      <c r="Y44" s="7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4"/>
      <c r="P45" s="42"/>
      <c r="Q45" s="45"/>
      <c r="R45" s="42"/>
      <c r="S45" s="42"/>
      <c r="T45" s="24"/>
      <c r="U45" s="24"/>
      <c r="V45" s="24"/>
      <c r="W45" s="24"/>
      <c r="X45" s="74"/>
      <c r="Y45" s="7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4"/>
      <c r="P46" s="42"/>
      <c r="Q46" s="45"/>
      <c r="R46" s="42"/>
      <c r="S46" s="42"/>
      <c r="T46" s="24"/>
      <c r="U46" s="24"/>
      <c r="V46" s="24"/>
      <c r="W46" s="24"/>
      <c r="X46" s="74"/>
      <c r="Y46" s="7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4"/>
      <c r="P47" s="42"/>
      <c r="Q47" s="45"/>
      <c r="R47" s="42"/>
      <c r="S47" s="42"/>
      <c r="T47" s="24"/>
      <c r="U47" s="24"/>
      <c r="V47" s="24"/>
      <c r="W47" s="24"/>
      <c r="X47" s="74"/>
      <c r="Y47" s="7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4"/>
      <c r="P48" s="42"/>
      <c r="Q48" s="45"/>
      <c r="R48" s="42"/>
      <c r="S48" s="42"/>
      <c r="T48" s="24"/>
      <c r="U48" s="24"/>
      <c r="V48" s="24"/>
      <c r="W48" s="24"/>
      <c r="X48" s="74"/>
      <c r="Y48" s="7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4"/>
      <c r="P49" s="42"/>
      <c r="Q49" s="45"/>
      <c r="R49" s="42"/>
      <c r="S49" s="42"/>
      <c r="T49" s="24"/>
      <c r="U49" s="24"/>
      <c r="V49" s="24"/>
      <c r="W49" s="24"/>
      <c r="X49" s="74"/>
      <c r="Y49" s="7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4"/>
      <c r="P50" s="42"/>
      <c r="Q50" s="45"/>
      <c r="R50" s="42"/>
      <c r="S50" s="42"/>
      <c r="T50" s="24"/>
      <c r="U50" s="24"/>
      <c r="V50" s="24"/>
      <c r="W50" s="24"/>
      <c r="X50" s="74"/>
      <c r="Y50" s="7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4"/>
      <c r="P51" s="42"/>
      <c r="Q51" s="45"/>
      <c r="R51" s="42"/>
      <c r="S51" s="42"/>
      <c r="T51" s="24"/>
      <c r="U51" s="24"/>
      <c r="V51" s="24"/>
      <c r="W51" s="24"/>
      <c r="X51" s="74"/>
      <c r="Y51" s="7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4"/>
      <c r="P52" s="42"/>
      <c r="Q52" s="45"/>
      <c r="R52" s="42"/>
      <c r="S52" s="42"/>
      <c r="T52" s="24"/>
      <c r="U52" s="24"/>
      <c r="V52" s="24"/>
      <c r="W52" s="24"/>
      <c r="X52" s="74"/>
      <c r="Y52" s="7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4"/>
      <c r="P53" s="42"/>
      <c r="Q53" s="45"/>
      <c r="R53" s="42"/>
      <c r="S53" s="42"/>
      <c r="T53" s="24"/>
      <c r="U53" s="24"/>
      <c r="V53" s="24"/>
      <c r="W53" s="24"/>
      <c r="X53" s="74"/>
      <c r="Y53" s="7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4"/>
      <c r="P54" s="42"/>
      <c r="Q54" s="45"/>
      <c r="R54" s="42"/>
      <c r="S54" s="42"/>
      <c r="T54" s="24"/>
      <c r="U54" s="24"/>
      <c r="V54" s="24"/>
      <c r="W54" s="24"/>
      <c r="X54" s="74"/>
      <c r="Y54" s="7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4"/>
      <c r="P55" s="42"/>
      <c r="Q55" s="45"/>
      <c r="R55" s="42"/>
      <c r="S55" s="42"/>
      <c r="T55" s="24"/>
      <c r="U55" s="24"/>
      <c r="V55" s="24"/>
      <c r="W55" s="24"/>
      <c r="X55" s="74"/>
      <c r="Y55" s="7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4"/>
      <c r="P56" s="42"/>
      <c r="Q56" s="45"/>
      <c r="R56" s="42"/>
      <c r="S56" s="42"/>
      <c r="T56" s="24"/>
      <c r="U56" s="24"/>
      <c r="V56" s="24"/>
      <c r="W56" s="24"/>
      <c r="X56" s="74"/>
      <c r="Y56" s="7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4"/>
      <c r="P57" s="42"/>
      <c r="Q57" s="45"/>
      <c r="R57" s="42"/>
      <c r="S57" s="42"/>
      <c r="T57" s="24"/>
      <c r="U57" s="24"/>
      <c r="V57" s="24"/>
      <c r="W57" s="24"/>
      <c r="X57" s="74"/>
      <c r="Y57" s="7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4"/>
      <c r="P58" s="42"/>
      <c r="Q58" s="45"/>
      <c r="R58" s="42"/>
      <c r="S58" s="42"/>
      <c r="T58" s="24"/>
      <c r="U58" s="24"/>
      <c r="V58" s="24"/>
      <c r="W58" s="24"/>
      <c r="X58" s="74"/>
      <c r="Y58" s="7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4"/>
      <c r="P59" s="42"/>
      <c r="Q59" s="45"/>
      <c r="R59" s="42"/>
      <c r="S59" s="42"/>
      <c r="T59" s="24"/>
      <c r="U59" s="24"/>
      <c r="V59" s="24"/>
      <c r="W59" s="24"/>
      <c r="X59" s="74"/>
      <c r="Y59" s="7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4"/>
      <c r="P60" s="42"/>
      <c r="Q60" s="45"/>
      <c r="R60" s="42"/>
      <c r="S60" s="42"/>
      <c r="T60" s="24"/>
      <c r="U60" s="24"/>
      <c r="V60" s="24"/>
      <c r="W60" s="24"/>
      <c r="X60" s="74"/>
      <c r="Y60" s="7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4"/>
      <c r="P61" s="42"/>
      <c r="Q61" s="45"/>
      <c r="R61" s="42"/>
      <c r="S61" s="42"/>
      <c r="T61" s="24"/>
      <c r="U61" s="24"/>
      <c r="V61" s="24"/>
      <c r="W61" s="24"/>
      <c r="X61" s="74"/>
      <c r="Y61" s="7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4"/>
      <c r="P62" s="42"/>
      <c r="Q62" s="45"/>
      <c r="R62" s="42"/>
      <c r="S62" s="42"/>
      <c r="T62" s="24"/>
      <c r="U62" s="24"/>
      <c r="V62" s="24"/>
      <c r="W62" s="24"/>
      <c r="X62" s="74"/>
      <c r="Y62" s="7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4"/>
      <c r="P63" s="42"/>
      <c r="Q63" s="45"/>
      <c r="R63" s="42"/>
      <c r="S63" s="42"/>
      <c r="T63" s="24"/>
      <c r="U63" s="24"/>
      <c r="V63" s="24"/>
      <c r="W63" s="24"/>
      <c r="X63" s="74"/>
      <c r="Y63" s="7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4"/>
      <c r="P64" s="42"/>
      <c r="Q64" s="45"/>
      <c r="R64" s="42"/>
      <c r="S64" s="42"/>
      <c r="T64" s="24"/>
      <c r="U64" s="24"/>
      <c r="V64" s="24"/>
      <c r="W64" s="24"/>
      <c r="X64" s="74"/>
      <c r="Y64" s="7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4"/>
      <c r="P65" s="42"/>
      <c r="Q65" s="45"/>
      <c r="R65" s="42"/>
      <c r="S65" s="42"/>
      <c r="T65" s="24"/>
      <c r="U65" s="24"/>
      <c r="V65" s="24"/>
      <c r="W65" s="24"/>
      <c r="X65" s="74"/>
      <c r="Y65" s="7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4"/>
      <c r="P66" s="42"/>
      <c r="Q66" s="45"/>
      <c r="R66" s="42"/>
      <c r="S66" s="42"/>
      <c r="T66" s="24"/>
      <c r="U66" s="24"/>
      <c r="V66" s="24"/>
      <c r="W66" s="24"/>
      <c r="X66" s="74"/>
      <c r="Y66" s="7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4"/>
      <c r="P67" s="42"/>
      <c r="Q67" s="45"/>
      <c r="R67" s="42"/>
      <c r="S67" s="42"/>
      <c r="T67" s="24"/>
      <c r="U67" s="24"/>
      <c r="V67" s="24"/>
      <c r="W67" s="24"/>
      <c r="X67" s="74"/>
      <c r="Y67" s="7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4"/>
      <c r="P68" s="42"/>
      <c r="Q68" s="45"/>
      <c r="R68" s="42"/>
      <c r="S68" s="42"/>
      <c r="T68" s="24"/>
      <c r="U68" s="24"/>
      <c r="V68" s="24"/>
      <c r="W68" s="24"/>
      <c r="X68" s="74"/>
      <c r="Y68" s="7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4"/>
      <c r="P69" s="42"/>
      <c r="Q69" s="45"/>
      <c r="R69" s="42"/>
      <c r="S69" s="42"/>
      <c r="T69" s="24"/>
      <c r="U69" s="24"/>
      <c r="V69" s="24"/>
      <c r="W69" s="24"/>
      <c r="X69" s="74"/>
      <c r="Y69" s="7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4"/>
      <c r="P70" s="42"/>
      <c r="Q70" s="45"/>
      <c r="R70" s="42"/>
      <c r="S70" s="42"/>
      <c r="T70" s="24"/>
      <c r="U70" s="24"/>
      <c r="V70" s="24"/>
      <c r="W70" s="24"/>
      <c r="X70" s="74"/>
      <c r="Y70" s="7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4"/>
      <c r="P71" s="42"/>
      <c r="Q71" s="45"/>
      <c r="R71" s="42"/>
      <c r="S71" s="42"/>
      <c r="T71" s="24"/>
      <c r="U71" s="24"/>
      <c r="V71" s="24"/>
      <c r="W71" s="24"/>
      <c r="X71" s="74"/>
      <c r="Y71" s="7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4"/>
      <c r="P72" s="42"/>
      <c r="Q72" s="45"/>
      <c r="R72" s="42"/>
      <c r="S72" s="42"/>
      <c r="T72" s="24"/>
      <c r="U72" s="24"/>
      <c r="V72" s="24"/>
      <c r="W72" s="24"/>
      <c r="X72" s="74"/>
      <c r="Y72" s="7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4"/>
      <c r="P73" s="42"/>
      <c r="Q73" s="45"/>
      <c r="R73" s="42"/>
      <c r="S73" s="42"/>
      <c r="T73" s="24"/>
      <c r="U73" s="24"/>
      <c r="V73" s="24"/>
      <c r="W73" s="24"/>
      <c r="X73" s="74"/>
      <c r="Y73" s="7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4"/>
      <c r="P74" s="42"/>
      <c r="Q74" s="45"/>
      <c r="R74" s="42"/>
      <c r="S74" s="42"/>
      <c r="T74" s="24"/>
      <c r="U74" s="24"/>
      <c r="V74" s="24"/>
      <c r="W74" s="24"/>
      <c r="X74" s="74"/>
      <c r="Y74" s="7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4"/>
      <c r="P75" s="42"/>
      <c r="Q75" s="45"/>
      <c r="R75" s="42"/>
      <c r="S75" s="42"/>
      <c r="T75" s="24"/>
      <c r="U75" s="24"/>
      <c r="V75" s="24"/>
      <c r="W75" s="24"/>
      <c r="X75" s="74"/>
      <c r="Y75" s="7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4"/>
      <c r="P76" s="42"/>
      <c r="Q76" s="45"/>
      <c r="R76" s="42"/>
      <c r="S76" s="42"/>
      <c r="T76" s="24"/>
      <c r="U76" s="24"/>
      <c r="V76" s="24"/>
      <c r="W76" s="24"/>
      <c r="X76" s="74"/>
      <c r="Y76" s="7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4"/>
      <c r="P77" s="42"/>
      <c r="Q77" s="45"/>
      <c r="R77" s="42"/>
      <c r="S77" s="42"/>
      <c r="T77" s="24"/>
      <c r="U77" s="24"/>
      <c r="V77" s="24"/>
      <c r="W77" s="24"/>
      <c r="X77" s="74"/>
      <c r="Y77" s="7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4"/>
      <c r="P78" s="42"/>
      <c r="Q78" s="45"/>
      <c r="R78" s="42"/>
      <c r="S78" s="42"/>
      <c r="T78" s="24"/>
      <c r="U78" s="24"/>
      <c r="V78" s="24"/>
      <c r="W78" s="24"/>
      <c r="X78" s="74"/>
      <c r="Y78" s="7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4"/>
      <c r="P79" s="42"/>
      <c r="Q79" s="45"/>
      <c r="R79" s="42"/>
      <c r="S79" s="42"/>
      <c r="T79" s="24"/>
      <c r="U79" s="24"/>
      <c r="V79" s="24"/>
      <c r="W79" s="24"/>
      <c r="X79" s="74"/>
      <c r="Y79" s="7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4"/>
      <c r="P80" s="42"/>
      <c r="Q80" s="45"/>
      <c r="R80" s="42"/>
      <c r="S80" s="42"/>
      <c r="T80" s="24"/>
      <c r="U80" s="24"/>
      <c r="V80" s="24"/>
      <c r="W80" s="24"/>
      <c r="X80" s="74"/>
      <c r="Y80" s="7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4"/>
      <c r="P81" s="42"/>
      <c r="Q81" s="45"/>
      <c r="R81" s="42"/>
      <c r="S81" s="42"/>
      <c r="T81" s="24"/>
      <c r="U81" s="24"/>
      <c r="V81" s="24"/>
      <c r="W81" s="24"/>
      <c r="X81" s="74"/>
      <c r="Y81" s="7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4"/>
      <c r="P82" s="42"/>
      <c r="Q82" s="45"/>
      <c r="R82" s="42"/>
      <c r="S82" s="42"/>
      <c r="T82" s="24"/>
      <c r="U82" s="24"/>
      <c r="V82" s="24"/>
      <c r="W82" s="24"/>
      <c r="X82" s="74"/>
      <c r="Y82" s="7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4"/>
      <c r="P83" s="42"/>
      <c r="Q83" s="45"/>
      <c r="R83" s="42"/>
      <c r="S83" s="42"/>
      <c r="T83" s="24"/>
      <c r="U83" s="24"/>
      <c r="V83" s="24"/>
      <c r="W83" s="24"/>
      <c r="X83" s="74"/>
      <c r="Y83" s="7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4"/>
      <c r="P84" s="42"/>
      <c r="Q84" s="45"/>
      <c r="R84" s="42"/>
      <c r="S84" s="42"/>
      <c r="T84" s="24"/>
      <c r="U84" s="24"/>
      <c r="V84" s="24"/>
      <c r="W84" s="24"/>
      <c r="X84" s="74"/>
      <c r="Y84" s="7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4"/>
      <c r="P85" s="42"/>
      <c r="Q85" s="45"/>
      <c r="R85" s="42"/>
      <c r="S85" s="42"/>
      <c r="T85" s="24"/>
      <c r="U85" s="24"/>
      <c r="V85" s="24"/>
      <c r="W85" s="24"/>
      <c r="X85" s="74"/>
      <c r="Y85" s="7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4"/>
      <c r="P86" s="42"/>
      <c r="Q86" s="45"/>
      <c r="R86" s="42"/>
      <c r="S86" s="42"/>
      <c r="T86" s="24"/>
      <c r="U86" s="24"/>
      <c r="V86" s="24"/>
      <c r="W86" s="24"/>
      <c r="X86" s="74"/>
      <c r="Y86" s="7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4"/>
      <c r="P87" s="42"/>
      <c r="Q87" s="45"/>
      <c r="R87" s="42"/>
      <c r="S87" s="42"/>
      <c r="T87" s="24"/>
      <c r="U87" s="24"/>
      <c r="V87" s="24"/>
      <c r="W87" s="24"/>
      <c r="X87" s="74"/>
      <c r="Y87" s="7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4"/>
      <c r="P88" s="42"/>
      <c r="Q88" s="45"/>
      <c r="R88" s="42"/>
      <c r="S88" s="42"/>
      <c r="T88" s="24"/>
      <c r="U88" s="24"/>
      <c r="V88" s="24"/>
      <c r="W88" s="24"/>
      <c r="X88" s="74"/>
      <c r="Y88" s="7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4"/>
      <c r="P89" s="42"/>
      <c r="Q89" s="45"/>
      <c r="R89" s="42"/>
      <c r="S89" s="42"/>
      <c r="T89" s="24"/>
      <c r="U89" s="24"/>
      <c r="V89" s="24"/>
      <c r="W89" s="24"/>
      <c r="X89" s="74"/>
      <c r="Y89" s="7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4"/>
      <c r="P90" s="42"/>
      <c r="Q90" s="45"/>
      <c r="R90" s="42"/>
      <c r="S90" s="42"/>
      <c r="T90" s="24"/>
      <c r="U90" s="24"/>
      <c r="V90" s="24"/>
      <c r="W90" s="24"/>
      <c r="X90" s="74"/>
      <c r="Y90" s="7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4"/>
      <c r="P91" s="42"/>
      <c r="Q91" s="45"/>
      <c r="R91" s="42"/>
      <c r="S91" s="42"/>
      <c r="T91" s="24"/>
      <c r="U91" s="24"/>
      <c r="V91" s="24"/>
      <c r="W91" s="24"/>
      <c r="X91" s="74"/>
      <c r="Y91" s="7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4"/>
      <c r="P92" s="42"/>
      <c r="Q92" s="45"/>
      <c r="R92" s="42"/>
      <c r="S92" s="42"/>
      <c r="T92" s="24"/>
      <c r="U92" s="24"/>
      <c r="V92" s="24"/>
      <c r="W92" s="24"/>
      <c r="X92" s="74"/>
      <c r="Y92" s="7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4"/>
      <c r="P93" s="42"/>
      <c r="Q93" s="45"/>
      <c r="R93" s="42"/>
      <c r="S93" s="42"/>
      <c r="T93" s="24"/>
      <c r="U93" s="24"/>
      <c r="V93" s="24"/>
      <c r="W93" s="24"/>
      <c r="X93" s="74"/>
      <c r="Y93" s="7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4"/>
      <c r="P94" s="42"/>
      <c r="Q94" s="45"/>
      <c r="R94" s="42"/>
      <c r="S94" s="42"/>
      <c r="T94" s="24"/>
      <c r="U94" s="24"/>
      <c r="V94" s="24"/>
      <c r="W94" s="24"/>
      <c r="X94" s="74"/>
      <c r="Y94" s="7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4"/>
      <c r="P95" s="42"/>
      <c r="Q95" s="45"/>
      <c r="R95" s="42"/>
      <c r="S95" s="42"/>
      <c r="T95" s="24"/>
      <c r="U95" s="24"/>
      <c r="V95" s="24"/>
      <c r="W95" s="24"/>
      <c r="X95" s="74"/>
      <c r="Y95" s="7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4"/>
      <c r="P96" s="42"/>
      <c r="Q96" s="45"/>
      <c r="R96" s="42"/>
      <c r="S96" s="42"/>
      <c r="T96" s="24"/>
      <c r="U96" s="24"/>
      <c r="V96" s="24"/>
      <c r="W96" s="24"/>
      <c r="X96" s="74"/>
      <c r="Y96" s="7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4"/>
      <c r="P97" s="42"/>
      <c r="Q97" s="45"/>
      <c r="R97" s="42"/>
      <c r="S97" s="42"/>
      <c r="T97" s="24"/>
      <c r="U97" s="24"/>
      <c r="V97" s="24"/>
      <c r="W97" s="24"/>
      <c r="X97" s="74"/>
      <c r="Y97" s="7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4"/>
      <c r="P98" s="42"/>
      <c r="Q98" s="45"/>
      <c r="R98" s="42"/>
      <c r="S98" s="42"/>
      <c r="T98" s="24"/>
      <c r="U98" s="24"/>
      <c r="V98" s="24"/>
      <c r="W98" s="24"/>
      <c r="X98" s="74"/>
      <c r="Y98" s="7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4"/>
      <c r="P99" s="42"/>
      <c r="Q99" s="45"/>
      <c r="R99" s="42"/>
      <c r="S99" s="42"/>
      <c r="T99" s="24"/>
      <c r="U99" s="24"/>
      <c r="V99" s="24"/>
      <c r="W99" s="24"/>
      <c r="X99" s="74"/>
      <c r="Y99" s="7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4"/>
      <c r="P100" s="42"/>
      <c r="Q100" s="45"/>
      <c r="R100" s="42"/>
      <c r="S100" s="42"/>
      <c r="T100" s="24"/>
      <c r="U100" s="24"/>
      <c r="V100" s="24"/>
      <c r="W100" s="24"/>
      <c r="X100" s="74"/>
      <c r="Y100" s="7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4"/>
      <c r="P101" s="42"/>
      <c r="Q101" s="45"/>
      <c r="R101" s="42"/>
      <c r="S101" s="42"/>
      <c r="T101" s="24"/>
      <c r="U101" s="24"/>
      <c r="V101" s="24"/>
      <c r="W101" s="24"/>
      <c r="X101" s="74"/>
      <c r="Y101" s="7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4"/>
      <c r="P102" s="42"/>
      <c r="Q102" s="45"/>
      <c r="R102" s="42"/>
      <c r="S102" s="42"/>
      <c r="T102" s="24"/>
      <c r="U102" s="24"/>
      <c r="V102" s="24"/>
      <c r="W102" s="24"/>
      <c r="X102" s="74"/>
      <c r="Y102" s="7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4"/>
      <c r="P103" s="42"/>
      <c r="Q103" s="45"/>
      <c r="R103" s="42"/>
      <c r="S103" s="42"/>
      <c r="T103" s="24"/>
      <c r="U103" s="24"/>
      <c r="V103" s="24"/>
      <c r="W103" s="24"/>
      <c r="X103" s="74"/>
      <c r="Y103" s="7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4"/>
      <c r="P104" s="42"/>
      <c r="Q104" s="45"/>
      <c r="R104" s="42"/>
      <c r="S104" s="42"/>
      <c r="T104" s="24"/>
      <c r="U104" s="24"/>
      <c r="V104" s="24"/>
      <c r="W104" s="24"/>
      <c r="X104" s="74"/>
      <c r="Y104" s="7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4"/>
      <c r="P105" s="42"/>
      <c r="Q105" s="45"/>
      <c r="R105" s="42"/>
      <c r="S105" s="42"/>
      <c r="T105" s="24"/>
      <c r="U105" s="24"/>
      <c r="V105" s="24"/>
      <c r="W105" s="24"/>
      <c r="X105" s="74"/>
      <c r="Y105" s="7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4"/>
      <c r="P106" s="42"/>
      <c r="Q106" s="45"/>
      <c r="R106" s="42"/>
      <c r="S106" s="42"/>
      <c r="T106" s="24"/>
      <c r="U106" s="24"/>
      <c r="V106" s="24"/>
      <c r="W106" s="24"/>
      <c r="X106" s="74"/>
      <c r="Y106" s="7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4"/>
      <c r="P107" s="42"/>
      <c r="Q107" s="45"/>
      <c r="R107" s="42"/>
      <c r="S107" s="42"/>
      <c r="T107" s="24"/>
      <c r="U107" s="24"/>
      <c r="V107" s="24"/>
      <c r="W107" s="24"/>
      <c r="X107" s="74"/>
      <c r="Y107" s="7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4"/>
      <c r="P108" s="42"/>
      <c r="Q108" s="45"/>
      <c r="R108" s="42"/>
      <c r="S108" s="42"/>
      <c r="T108" s="24"/>
      <c r="U108" s="24"/>
      <c r="V108" s="24"/>
      <c r="W108" s="24"/>
      <c r="X108" s="74"/>
      <c r="Y108" s="7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4"/>
      <c r="P109" s="42"/>
      <c r="Q109" s="45"/>
      <c r="R109" s="42"/>
      <c r="S109" s="42"/>
      <c r="T109" s="24"/>
      <c r="U109" s="24"/>
      <c r="V109" s="24"/>
      <c r="W109" s="24"/>
      <c r="X109" s="74"/>
      <c r="Y109" s="7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4"/>
      <c r="P110" s="42"/>
      <c r="Q110" s="45"/>
      <c r="R110" s="42"/>
      <c r="S110" s="42"/>
      <c r="T110" s="24"/>
      <c r="U110" s="24"/>
      <c r="V110" s="24"/>
      <c r="W110" s="24"/>
      <c r="X110" s="74"/>
      <c r="Y110" s="7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4"/>
      <c r="P111" s="42"/>
      <c r="Q111" s="45"/>
      <c r="R111" s="42"/>
      <c r="S111" s="42"/>
      <c r="T111" s="24"/>
      <c r="U111" s="24"/>
      <c r="V111" s="24"/>
      <c r="W111" s="24"/>
      <c r="X111" s="74"/>
      <c r="Y111" s="7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4"/>
      <c r="P112" s="42"/>
      <c r="Q112" s="45"/>
      <c r="R112" s="42"/>
      <c r="S112" s="42"/>
      <c r="T112" s="24"/>
      <c r="U112" s="24"/>
      <c r="V112" s="24"/>
      <c r="W112" s="24"/>
      <c r="X112" s="74"/>
      <c r="Y112" s="7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4"/>
      <c r="P113" s="42"/>
      <c r="Q113" s="45"/>
      <c r="R113" s="42"/>
      <c r="S113" s="42"/>
      <c r="T113" s="24"/>
      <c r="U113" s="24"/>
      <c r="V113" s="24"/>
      <c r="W113" s="24"/>
      <c r="X113" s="74"/>
      <c r="Y113" s="7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4"/>
      <c r="P114" s="42"/>
      <c r="Q114" s="45"/>
      <c r="R114" s="42"/>
      <c r="S114" s="42"/>
      <c r="T114" s="24"/>
      <c r="U114" s="24"/>
      <c r="V114" s="24"/>
      <c r="W114" s="24"/>
      <c r="X114" s="74"/>
      <c r="Y114" s="7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4"/>
      <c r="P115" s="42"/>
      <c r="Q115" s="45"/>
      <c r="R115" s="42"/>
      <c r="S115" s="42"/>
      <c r="T115" s="24"/>
      <c r="U115" s="24"/>
      <c r="V115" s="24"/>
      <c r="W115" s="24"/>
      <c r="X115" s="74"/>
      <c r="Y115" s="7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4"/>
      <c r="P116" s="42"/>
      <c r="Q116" s="45"/>
      <c r="R116" s="42"/>
      <c r="S116" s="42"/>
      <c r="T116" s="24"/>
      <c r="U116" s="24"/>
      <c r="V116" s="24"/>
      <c r="W116" s="24"/>
      <c r="X116" s="74"/>
      <c r="Y116" s="7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4"/>
      <c r="P117" s="42"/>
      <c r="Q117" s="45"/>
      <c r="R117" s="42"/>
      <c r="S117" s="42"/>
      <c r="T117" s="24"/>
      <c r="U117" s="24"/>
      <c r="V117" s="24"/>
      <c r="W117" s="24"/>
      <c r="X117" s="74"/>
      <c r="Y117" s="7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4"/>
      <c r="P118" s="42"/>
      <c r="Q118" s="45"/>
      <c r="R118" s="42"/>
      <c r="S118" s="42"/>
      <c r="T118" s="24"/>
      <c r="U118" s="24"/>
      <c r="V118" s="24"/>
      <c r="W118" s="24"/>
      <c r="X118" s="74"/>
      <c r="Y118" s="7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4"/>
      <c r="P119" s="42"/>
      <c r="Q119" s="45"/>
      <c r="R119" s="42"/>
      <c r="S119" s="42"/>
      <c r="T119" s="24"/>
      <c r="U119" s="24"/>
      <c r="V119" s="24"/>
      <c r="W119" s="24"/>
      <c r="X119" s="74"/>
      <c r="Y119" s="7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4"/>
      <c r="P120" s="42"/>
      <c r="Q120" s="45"/>
      <c r="R120" s="42"/>
      <c r="S120" s="42"/>
      <c r="T120" s="24"/>
      <c r="U120" s="24"/>
      <c r="V120" s="24"/>
      <c r="W120" s="24"/>
      <c r="X120" s="74"/>
      <c r="Y120" s="7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4"/>
      <c r="P121" s="42"/>
      <c r="Q121" s="45"/>
      <c r="R121" s="42"/>
      <c r="S121" s="42"/>
      <c r="T121" s="24"/>
      <c r="U121" s="24"/>
      <c r="V121" s="24"/>
      <c r="W121" s="24"/>
      <c r="X121" s="74"/>
      <c r="Y121" s="7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4"/>
      <c r="P122" s="42"/>
      <c r="Q122" s="45"/>
      <c r="R122" s="42"/>
      <c r="S122" s="42"/>
      <c r="T122" s="24"/>
      <c r="U122" s="24"/>
      <c r="V122" s="24"/>
      <c r="W122" s="24"/>
      <c r="X122" s="74"/>
      <c r="Y122" s="7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4"/>
      <c r="P123" s="42"/>
      <c r="Q123" s="45"/>
      <c r="R123" s="42"/>
      <c r="S123" s="42"/>
      <c r="T123" s="24"/>
      <c r="U123" s="24"/>
      <c r="V123" s="24"/>
      <c r="W123" s="24"/>
      <c r="X123" s="74"/>
      <c r="Y123" s="7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4"/>
      <c r="P124" s="42"/>
      <c r="Q124" s="45"/>
      <c r="R124" s="42"/>
      <c r="S124" s="42"/>
      <c r="T124" s="24"/>
      <c r="U124" s="24"/>
      <c r="V124" s="24"/>
      <c r="W124" s="24"/>
      <c r="X124" s="74"/>
      <c r="Y124" s="7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4"/>
      <c r="P125" s="42"/>
      <c r="Q125" s="45"/>
      <c r="R125" s="42"/>
      <c r="S125" s="42"/>
      <c r="T125" s="24"/>
      <c r="U125" s="24"/>
      <c r="V125" s="24"/>
      <c r="W125" s="24"/>
      <c r="X125" s="74"/>
      <c r="Y125" s="7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4"/>
      <c r="P126" s="42"/>
      <c r="Q126" s="45"/>
      <c r="R126" s="42"/>
      <c r="S126" s="42"/>
      <c r="T126" s="24"/>
      <c r="U126" s="24"/>
      <c r="V126" s="24"/>
      <c r="W126" s="24"/>
      <c r="X126" s="74"/>
      <c r="Y126" s="7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4"/>
      <c r="P127" s="42"/>
      <c r="Q127" s="45"/>
      <c r="R127" s="42"/>
      <c r="S127" s="42"/>
      <c r="T127" s="24"/>
      <c r="U127" s="24"/>
      <c r="V127" s="24"/>
      <c r="W127" s="24"/>
      <c r="X127" s="74"/>
      <c r="Y127" s="7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4"/>
      <c r="P128" s="42"/>
      <c r="Q128" s="45"/>
      <c r="R128" s="42"/>
      <c r="S128" s="42"/>
      <c r="T128" s="24"/>
      <c r="U128" s="24"/>
      <c r="V128" s="24"/>
      <c r="W128" s="24"/>
      <c r="X128" s="74"/>
      <c r="Y128" s="7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4"/>
      <c r="P129" s="42"/>
      <c r="Q129" s="45"/>
      <c r="R129" s="42"/>
      <c r="S129" s="42"/>
      <c r="T129" s="24"/>
      <c r="U129" s="24"/>
      <c r="V129" s="24"/>
      <c r="W129" s="24"/>
      <c r="X129" s="74"/>
      <c r="Y129" s="7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4"/>
      <c r="P130" s="42"/>
      <c r="Q130" s="45"/>
      <c r="R130" s="42"/>
      <c r="S130" s="42"/>
      <c r="T130" s="24"/>
      <c r="U130" s="24"/>
      <c r="V130" s="24"/>
      <c r="W130" s="24"/>
      <c r="X130" s="74"/>
      <c r="Y130" s="7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4"/>
      <c r="P131" s="42"/>
      <c r="Q131" s="45"/>
      <c r="R131" s="42"/>
      <c r="S131" s="42"/>
      <c r="T131" s="24"/>
      <c r="U131" s="24"/>
      <c r="V131" s="24"/>
      <c r="W131" s="24"/>
      <c r="X131" s="74"/>
      <c r="Y131" s="7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4"/>
      <c r="P132" s="42"/>
      <c r="Q132" s="45"/>
      <c r="R132" s="42"/>
      <c r="S132" s="42"/>
      <c r="T132" s="24"/>
      <c r="U132" s="24"/>
      <c r="V132" s="24"/>
      <c r="W132" s="24"/>
      <c r="X132" s="74"/>
      <c r="Y132" s="7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4"/>
      <c r="P133" s="42"/>
      <c r="Q133" s="45"/>
      <c r="R133" s="42"/>
      <c r="S133" s="42"/>
      <c r="T133" s="24"/>
      <c r="U133" s="24"/>
      <c r="V133" s="24"/>
      <c r="W133" s="24"/>
      <c r="X133" s="74"/>
      <c r="Y133" s="7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4"/>
      <c r="P134" s="42"/>
      <c r="Q134" s="45"/>
      <c r="R134" s="42"/>
      <c r="S134" s="42"/>
      <c r="T134" s="24"/>
      <c r="U134" s="24"/>
      <c r="V134" s="24"/>
      <c r="W134" s="24"/>
      <c r="X134" s="74"/>
      <c r="Y134" s="7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4"/>
      <c r="P135" s="42"/>
      <c r="Q135" s="45"/>
      <c r="R135" s="42"/>
      <c r="S135" s="42"/>
      <c r="T135" s="24"/>
      <c r="U135" s="24"/>
      <c r="V135" s="24"/>
      <c r="W135" s="24"/>
      <c r="X135" s="74"/>
      <c r="Y135" s="7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4"/>
      <c r="P136" s="42"/>
      <c r="Q136" s="45"/>
      <c r="R136" s="42"/>
      <c r="S136" s="42"/>
      <c r="T136" s="24"/>
      <c r="U136" s="24"/>
      <c r="V136" s="24"/>
      <c r="W136" s="24"/>
      <c r="X136" s="74"/>
      <c r="Y136" s="7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4"/>
      <c r="P137" s="42"/>
      <c r="Q137" s="45"/>
      <c r="R137" s="42"/>
      <c r="S137" s="42"/>
      <c r="T137" s="24"/>
      <c r="U137" s="24"/>
      <c r="V137" s="24"/>
      <c r="W137" s="24"/>
      <c r="X137" s="74"/>
      <c r="Y137" s="7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4"/>
      <c r="P138" s="42"/>
      <c r="Q138" s="45"/>
      <c r="R138" s="42"/>
      <c r="S138" s="42"/>
      <c r="T138" s="24"/>
      <c r="U138" s="24"/>
      <c r="V138" s="24"/>
      <c r="W138" s="24"/>
      <c r="X138" s="74"/>
      <c r="Y138" s="7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4"/>
      <c r="P139" s="42"/>
      <c r="Q139" s="45"/>
      <c r="R139" s="42"/>
      <c r="S139" s="42"/>
      <c r="T139" s="24"/>
      <c r="U139" s="24"/>
      <c r="V139" s="24"/>
      <c r="W139" s="24"/>
      <c r="X139" s="74"/>
      <c r="Y139" s="7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4"/>
      <c r="P140" s="42"/>
      <c r="Q140" s="45"/>
      <c r="R140" s="42"/>
      <c r="S140" s="42"/>
      <c r="T140" s="24"/>
      <c r="U140" s="24"/>
      <c r="V140" s="24"/>
      <c r="W140" s="24"/>
      <c r="X140" s="74"/>
      <c r="Y140" s="7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4"/>
      <c r="P141" s="42"/>
      <c r="Q141" s="45"/>
      <c r="R141" s="42"/>
      <c r="S141" s="42"/>
      <c r="T141" s="24"/>
      <c r="U141" s="24"/>
      <c r="V141" s="24"/>
      <c r="W141" s="24"/>
      <c r="X141" s="74"/>
      <c r="Y141" s="7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4"/>
      <c r="P142" s="42"/>
      <c r="Q142" s="45"/>
      <c r="R142" s="42"/>
      <c r="S142" s="42"/>
      <c r="T142" s="24"/>
      <c r="U142" s="24"/>
      <c r="V142" s="24"/>
      <c r="W142" s="24"/>
      <c r="X142" s="74"/>
      <c r="Y142" s="7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4"/>
      <c r="P143" s="42"/>
      <c r="Q143" s="45"/>
      <c r="R143" s="42"/>
      <c r="S143" s="42"/>
      <c r="T143" s="24"/>
      <c r="U143" s="24"/>
      <c r="V143" s="24"/>
      <c r="W143" s="24"/>
      <c r="X143" s="74"/>
      <c r="Y143" s="7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4"/>
      <c r="P144" s="42"/>
      <c r="Q144" s="45"/>
      <c r="R144" s="42"/>
      <c r="S144" s="42"/>
      <c r="T144" s="24"/>
      <c r="U144" s="24"/>
      <c r="V144" s="24"/>
      <c r="W144" s="24"/>
      <c r="X144" s="74"/>
      <c r="Y144" s="7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" customWidth="1"/>
    <col min="11" max="11" width="0.7109375" customWidth="1"/>
    <col min="12" max="12" width="6.140625" style="38" customWidth="1"/>
    <col min="13" max="13" width="6.28515625" style="38" customWidth="1"/>
    <col min="14" max="14" width="6.140625" style="38" customWidth="1"/>
    <col min="15" max="15" width="6.28515625" style="38" customWidth="1"/>
    <col min="16" max="16" width="0.7109375" style="38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3" customWidth="1"/>
    <col min="27" max="31" width="5.42578125" customWidth="1"/>
    <col min="32" max="32" width="8.7109375" customWidth="1"/>
    <col min="33" max="33" width="0.7109375" customWidth="1"/>
    <col min="34" max="37" width="5.7109375" style="38" customWidth="1"/>
    <col min="38" max="38" width="0.7109375" style="38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42"/>
      <c r="B1" s="2" t="s">
        <v>32</v>
      </c>
      <c r="C1" s="3"/>
      <c r="D1" s="4"/>
      <c r="E1" s="5" t="s">
        <v>44</v>
      </c>
      <c r="F1" s="141"/>
      <c r="G1" s="85"/>
      <c r="H1" s="8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1"/>
      <c r="AB1" s="141"/>
      <c r="AC1" s="85"/>
      <c r="AD1" s="8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7" t="s">
        <v>91</v>
      </c>
      <c r="C2" s="78"/>
      <c r="D2" s="79"/>
      <c r="E2" s="13" t="s">
        <v>12</v>
      </c>
      <c r="F2" s="14"/>
      <c r="G2" s="14"/>
      <c r="H2" s="14"/>
      <c r="I2" s="20"/>
      <c r="J2" s="15"/>
      <c r="K2" s="81"/>
      <c r="L2" s="22" t="s">
        <v>92</v>
      </c>
      <c r="M2" s="14"/>
      <c r="N2" s="14"/>
      <c r="O2" s="21"/>
      <c r="P2" s="19"/>
      <c r="Q2" s="22" t="s">
        <v>93</v>
      </c>
      <c r="R2" s="14"/>
      <c r="S2" s="14"/>
      <c r="T2" s="14"/>
      <c r="U2" s="20"/>
      <c r="V2" s="21"/>
      <c r="W2" s="19"/>
      <c r="X2" s="142" t="s">
        <v>94</v>
      </c>
      <c r="Y2" s="143"/>
      <c r="Z2" s="144"/>
      <c r="AA2" s="13" t="s">
        <v>12</v>
      </c>
      <c r="AB2" s="14"/>
      <c r="AC2" s="14"/>
      <c r="AD2" s="14"/>
      <c r="AE2" s="20"/>
      <c r="AF2" s="15"/>
      <c r="AG2" s="81"/>
      <c r="AH2" s="22" t="s">
        <v>95</v>
      </c>
      <c r="AI2" s="14"/>
      <c r="AJ2" s="14"/>
      <c r="AK2" s="21"/>
      <c r="AL2" s="19"/>
      <c r="AM2" s="22" t="s">
        <v>93</v>
      </c>
      <c r="AN2" s="14"/>
      <c r="AO2" s="14"/>
      <c r="AP2" s="14"/>
      <c r="AQ2" s="20"/>
      <c r="AR2" s="21"/>
      <c r="AS2" s="145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5"/>
      <c r="L3" s="18" t="s">
        <v>5</v>
      </c>
      <c r="M3" s="18" t="s">
        <v>6</v>
      </c>
      <c r="N3" s="18" t="s">
        <v>96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5"/>
      <c r="AH3" s="18" t="s">
        <v>5</v>
      </c>
      <c r="AI3" s="18" t="s">
        <v>6</v>
      </c>
      <c r="AJ3" s="18" t="s">
        <v>96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5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32">
        <v>1983</v>
      </c>
      <c r="C4" s="32" t="s">
        <v>40</v>
      </c>
      <c r="D4" s="40" t="s">
        <v>34</v>
      </c>
      <c r="E4" s="32">
        <v>3</v>
      </c>
      <c r="F4" s="32">
        <v>0</v>
      </c>
      <c r="G4" s="32">
        <v>2</v>
      </c>
      <c r="H4" s="32">
        <v>2</v>
      </c>
      <c r="I4" s="32"/>
      <c r="J4" s="146"/>
      <c r="K4" s="38"/>
      <c r="L4" s="120"/>
      <c r="M4" s="18"/>
      <c r="N4" s="18"/>
      <c r="O4" s="18"/>
      <c r="P4" s="24"/>
      <c r="Q4" s="32"/>
      <c r="R4" s="32"/>
      <c r="S4" s="33"/>
      <c r="T4" s="32"/>
      <c r="U4" s="32"/>
      <c r="V4" s="147"/>
      <c r="W4" s="38"/>
      <c r="X4" s="32"/>
      <c r="Y4" s="35"/>
      <c r="Z4" s="40"/>
      <c r="AA4" s="32"/>
      <c r="AB4" s="32"/>
      <c r="AC4" s="32"/>
      <c r="AD4" s="33"/>
      <c r="AE4" s="32"/>
      <c r="AF4" s="146"/>
      <c r="AG4" s="38"/>
      <c r="AH4" s="18"/>
      <c r="AI4" s="18"/>
      <c r="AJ4" s="18"/>
      <c r="AK4" s="18"/>
      <c r="AL4" s="24"/>
      <c r="AM4" s="32"/>
      <c r="AN4" s="32"/>
      <c r="AO4" s="32"/>
      <c r="AP4" s="32"/>
      <c r="AQ4" s="32"/>
      <c r="AR4" s="148"/>
      <c r="AS4" s="149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32"/>
      <c r="C5" s="35"/>
      <c r="D5" s="40"/>
      <c r="E5" s="32"/>
      <c r="F5" s="32"/>
      <c r="G5" s="32"/>
      <c r="H5" s="33"/>
      <c r="I5" s="32"/>
      <c r="J5" s="146"/>
      <c r="K5" s="38"/>
      <c r="L5" s="120"/>
      <c r="M5" s="18"/>
      <c r="N5" s="18"/>
      <c r="O5" s="18"/>
      <c r="P5" s="24"/>
      <c r="Q5" s="32"/>
      <c r="R5" s="32"/>
      <c r="S5" s="33"/>
      <c r="T5" s="32"/>
      <c r="U5" s="32"/>
      <c r="V5" s="147"/>
      <c r="W5" s="38"/>
      <c r="X5" s="32"/>
      <c r="Y5" s="35"/>
      <c r="Z5" s="40"/>
      <c r="AA5" s="32"/>
      <c r="AB5" s="32"/>
      <c r="AC5" s="32"/>
      <c r="AD5" s="33"/>
      <c r="AE5" s="32"/>
      <c r="AF5" s="146"/>
      <c r="AG5" s="38"/>
      <c r="AH5" s="18"/>
      <c r="AI5" s="18"/>
      <c r="AJ5" s="18"/>
      <c r="AK5" s="18"/>
      <c r="AL5" s="24"/>
      <c r="AM5" s="32"/>
      <c r="AN5" s="32"/>
      <c r="AO5" s="32"/>
      <c r="AP5" s="32"/>
      <c r="AQ5" s="32"/>
      <c r="AR5" s="148"/>
      <c r="AS5" s="149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32"/>
      <c r="C6" s="35"/>
      <c r="D6" s="40"/>
      <c r="E6" s="32"/>
      <c r="F6" s="32"/>
      <c r="G6" s="32"/>
      <c r="H6" s="33"/>
      <c r="I6" s="32"/>
      <c r="J6" s="146"/>
      <c r="K6" s="38"/>
      <c r="L6" s="120"/>
      <c r="M6" s="18"/>
      <c r="N6" s="18"/>
      <c r="O6" s="18"/>
      <c r="P6" s="24"/>
      <c r="Q6" s="32"/>
      <c r="R6" s="32"/>
      <c r="S6" s="33"/>
      <c r="T6" s="32"/>
      <c r="U6" s="32"/>
      <c r="V6" s="147"/>
      <c r="W6" s="38"/>
      <c r="X6" s="32">
        <v>1987</v>
      </c>
      <c r="Y6" s="32" t="s">
        <v>103</v>
      </c>
      <c r="Z6" s="34" t="s">
        <v>104</v>
      </c>
      <c r="AA6" s="32">
        <v>21</v>
      </c>
      <c r="AB6" s="32">
        <v>1</v>
      </c>
      <c r="AC6" s="32">
        <v>18</v>
      </c>
      <c r="AD6" s="32">
        <v>16</v>
      </c>
      <c r="AE6" s="32"/>
      <c r="AF6" s="146"/>
      <c r="AG6" s="38"/>
      <c r="AH6" s="18"/>
      <c r="AI6" s="18"/>
      <c r="AJ6" s="18"/>
      <c r="AK6" s="18"/>
      <c r="AL6" s="24"/>
      <c r="AM6" s="32"/>
      <c r="AN6" s="32"/>
      <c r="AO6" s="32"/>
      <c r="AP6" s="32"/>
      <c r="AQ6" s="32"/>
      <c r="AR6" s="148"/>
      <c r="AS6" s="149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32"/>
      <c r="C7" s="35"/>
      <c r="D7" s="40"/>
      <c r="E7" s="32"/>
      <c r="F7" s="32"/>
      <c r="G7" s="32"/>
      <c r="H7" s="33"/>
      <c r="I7" s="32"/>
      <c r="J7" s="146"/>
      <c r="K7" s="38"/>
      <c r="L7" s="120"/>
      <c r="M7" s="18"/>
      <c r="N7" s="18"/>
      <c r="O7" s="18"/>
      <c r="P7" s="24"/>
      <c r="Q7" s="32"/>
      <c r="R7" s="32"/>
      <c r="S7" s="33"/>
      <c r="T7" s="32"/>
      <c r="U7" s="32"/>
      <c r="V7" s="147"/>
      <c r="W7" s="38"/>
      <c r="X7" s="32">
        <v>1988</v>
      </c>
      <c r="Y7" s="32" t="s">
        <v>105</v>
      </c>
      <c r="Z7" s="34" t="s">
        <v>104</v>
      </c>
      <c r="AA7" s="32">
        <v>22</v>
      </c>
      <c r="AB7" s="32">
        <v>0</v>
      </c>
      <c r="AC7" s="32">
        <v>19</v>
      </c>
      <c r="AD7" s="32">
        <v>13</v>
      </c>
      <c r="AE7" s="32"/>
      <c r="AF7" s="146"/>
      <c r="AG7" s="38"/>
      <c r="AH7" s="18"/>
      <c r="AI7" s="18"/>
      <c r="AJ7" s="18"/>
      <c r="AK7" s="18"/>
      <c r="AL7" s="24"/>
      <c r="AM7" s="32"/>
      <c r="AN7" s="32"/>
      <c r="AO7" s="32"/>
      <c r="AP7" s="32"/>
      <c r="AQ7" s="32"/>
      <c r="AR7" s="148"/>
      <c r="AS7" s="149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32"/>
      <c r="C8" s="35"/>
      <c r="D8" s="40"/>
      <c r="E8" s="32"/>
      <c r="F8" s="32"/>
      <c r="G8" s="32"/>
      <c r="H8" s="33"/>
      <c r="I8" s="32"/>
      <c r="J8" s="146"/>
      <c r="K8" s="38"/>
      <c r="L8" s="120"/>
      <c r="M8" s="18"/>
      <c r="N8" s="18"/>
      <c r="O8" s="18"/>
      <c r="P8" s="24"/>
      <c r="Q8" s="32"/>
      <c r="R8" s="32"/>
      <c r="S8" s="33"/>
      <c r="T8" s="32"/>
      <c r="U8" s="32"/>
      <c r="V8" s="147"/>
      <c r="W8" s="38"/>
      <c r="X8" s="32"/>
      <c r="Y8" s="32"/>
      <c r="Z8" s="34"/>
      <c r="AA8" s="32"/>
      <c r="AB8" s="32"/>
      <c r="AC8" s="32"/>
      <c r="AD8" s="32"/>
      <c r="AE8" s="32"/>
      <c r="AF8" s="146"/>
      <c r="AG8" s="38"/>
      <c r="AH8" s="18"/>
      <c r="AI8" s="18"/>
      <c r="AJ8" s="18"/>
      <c r="AK8" s="18"/>
      <c r="AL8" s="24"/>
      <c r="AM8" s="32"/>
      <c r="AN8" s="32"/>
      <c r="AO8" s="32"/>
      <c r="AP8" s="32"/>
      <c r="AQ8" s="32"/>
      <c r="AR8" s="148"/>
      <c r="AS8" s="149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32"/>
      <c r="C9" s="35"/>
      <c r="D9" s="40"/>
      <c r="E9" s="32"/>
      <c r="F9" s="32"/>
      <c r="G9" s="32"/>
      <c r="H9" s="33"/>
      <c r="I9" s="32"/>
      <c r="J9" s="146"/>
      <c r="K9" s="38"/>
      <c r="L9" s="120"/>
      <c r="M9" s="18"/>
      <c r="N9" s="18"/>
      <c r="O9" s="18"/>
      <c r="P9" s="24"/>
      <c r="Q9" s="32"/>
      <c r="R9" s="32"/>
      <c r="S9" s="33"/>
      <c r="T9" s="32"/>
      <c r="U9" s="32"/>
      <c r="V9" s="147"/>
      <c r="W9" s="38"/>
      <c r="X9" s="32">
        <v>1990</v>
      </c>
      <c r="Y9" s="32" t="s">
        <v>106</v>
      </c>
      <c r="Z9" s="36" t="s">
        <v>104</v>
      </c>
      <c r="AA9" s="32">
        <v>22</v>
      </c>
      <c r="AB9" s="32">
        <v>1</v>
      </c>
      <c r="AC9" s="32">
        <v>23</v>
      </c>
      <c r="AD9" s="32">
        <v>13</v>
      </c>
      <c r="AE9" s="32"/>
      <c r="AF9" s="146"/>
      <c r="AG9" s="38"/>
      <c r="AH9" s="18"/>
      <c r="AI9" s="18"/>
      <c r="AJ9" s="18"/>
      <c r="AK9" s="18"/>
      <c r="AL9" s="24"/>
      <c r="AM9" s="32"/>
      <c r="AN9" s="32"/>
      <c r="AO9" s="32"/>
      <c r="AP9" s="32"/>
      <c r="AQ9" s="32"/>
      <c r="AR9" s="148"/>
      <c r="AS9" s="149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ht="14.25" x14ac:dyDescent="0.2">
      <c r="A10" s="42"/>
      <c r="B10" s="87" t="s">
        <v>97</v>
      </c>
      <c r="C10" s="91"/>
      <c r="D10" s="90"/>
      <c r="E10" s="89">
        <f>SUM(E4:E9)</f>
        <v>3</v>
      </c>
      <c r="F10" s="89">
        <f>SUM(F4:F9)</f>
        <v>0</v>
      </c>
      <c r="G10" s="89">
        <f>SUM(G4:G9)</f>
        <v>2</v>
      </c>
      <c r="H10" s="89">
        <f>SUM(H4:H9)</f>
        <v>2</v>
      </c>
      <c r="I10" s="89">
        <f>SUM(I4:I9)</f>
        <v>0</v>
      </c>
      <c r="J10" s="150">
        <v>0</v>
      </c>
      <c r="K10" s="81">
        <f>SUM(K4:K9)</f>
        <v>0</v>
      </c>
      <c r="L10" s="22"/>
      <c r="M10" s="20"/>
      <c r="N10" s="151"/>
      <c r="O10" s="152"/>
      <c r="P10" s="24"/>
      <c r="Q10" s="89">
        <f>SUM(Q4:Q9)</f>
        <v>0</v>
      </c>
      <c r="R10" s="89">
        <f>SUM(R4:R9)</f>
        <v>0</v>
      </c>
      <c r="S10" s="89">
        <f>SUM(S4:S9)</f>
        <v>0</v>
      </c>
      <c r="T10" s="89">
        <f>SUM(T4:T9)</f>
        <v>0</v>
      </c>
      <c r="U10" s="89">
        <f>SUM(U4:U9)</f>
        <v>0</v>
      </c>
      <c r="V10" s="39">
        <v>0</v>
      </c>
      <c r="W10" s="81">
        <f>SUM(W4:W9)</f>
        <v>0</v>
      </c>
      <c r="X10" s="16" t="s">
        <v>97</v>
      </c>
      <c r="Y10" s="17"/>
      <c r="Z10" s="15"/>
      <c r="AA10" s="89">
        <f>SUM(AA4:AA9)</f>
        <v>65</v>
      </c>
      <c r="AB10" s="89">
        <f>SUM(AB4:AB9)</f>
        <v>2</v>
      </c>
      <c r="AC10" s="89">
        <f>SUM(AC4:AC9)</f>
        <v>60</v>
      </c>
      <c r="AD10" s="89">
        <f>SUM(AD4:AD9)</f>
        <v>42</v>
      </c>
      <c r="AE10" s="89">
        <f>SUM(AE4:AE9)</f>
        <v>0</v>
      </c>
      <c r="AF10" s="150">
        <v>0</v>
      </c>
      <c r="AG10" s="81">
        <f>SUM(AG4:AG9)</f>
        <v>0</v>
      </c>
      <c r="AH10" s="22"/>
      <c r="AI10" s="20"/>
      <c r="AJ10" s="151"/>
      <c r="AK10" s="152"/>
      <c r="AL10" s="24"/>
      <c r="AM10" s="89">
        <f>SUM(AM4:AM9)</f>
        <v>0</v>
      </c>
      <c r="AN10" s="89">
        <f>SUM(AN4:AN9)</f>
        <v>0</v>
      </c>
      <c r="AO10" s="89">
        <f>SUM(AO4:AO9)</f>
        <v>0</v>
      </c>
      <c r="AP10" s="89">
        <f>SUM(AP4:AP9)</f>
        <v>0</v>
      </c>
      <c r="AQ10" s="89">
        <f>SUM(AQ4:AQ9)</f>
        <v>0</v>
      </c>
      <c r="AR10" s="150">
        <v>0</v>
      </c>
      <c r="AS10" s="145">
        <f>SUM(AS4:AS9)</f>
        <v>0</v>
      </c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3"/>
      <c r="K11" s="38"/>
      <c r="L11" s="24"/>
      <c r="M11" s="24"/>
      <c r="N11" s="24"/>
      <c r="O11" s="24"/>
      <c r="P11" s="42"/>
      <c r="Q11" s="42"/>
      <c r="R11" s="45"/>
      <c r="S11" s="42"/>
      <c r="T11" s="42"/>
      <c r="U11" s="24"/>
      <c r="V11" s="24"/>
      <c r="W11" s="38"/>
      <c r="X11" s="42"/>
      <c r="Y11" s="42"/>
      <c r="Z11" s="42"/>
      <c r="AA11" s="42"/>
      <c r="AB11" s="42"/>
      <c r="AC11" s="42"/>
      <c r="AD11" s="42"/>
      <c r="AE11" s="42"/>
      <c r="AF11" s="43"/>
      <c r="AG11" s="38"/>
      <c r="AH11" s="24"/>
      <c r="AI11" s="24"/>
      <c r="AJ11" s="24"/>
      <c r="AK11" s="24"/>
      <c r="AL11" s="42"/>
      <c r="AM11" s="42"/>
      <c r="AN11" s="45"/>
      <c r="AO11" s="42"/>
      <c r="AP11" s="42"/>
      <c r="AQ11" s="24"/>
      <c r="AR11" s="24"/>
      <c r="AS11" s="38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53" t="s">
        <v>98</v>
      </c>
      <c r="C12" s="154"/>
      <c r="D12" s="155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4"/>
      <c r="L12" s="18" t="s">
        <v>25</v>
      </c>
      <c r="M12" s="18" t="s">
        <v>26</v>
      </c>
      <c r="N12" s="18" t="s">
        <v>99</v>
      </c>
      <c r="O12" s="18" t="s">
        <v>100</v>
      </c>
      <c r="Q12" s="45"/>
      <c r="R12" s="45" t="s">
        <v>38</v>
      </c>
      <c r="S12" s="45"/>
      <c r="T12" s="99" t="s">
        <v>39</v>
      </c>
      <c r="U12" s="24"/>
      <c r="V12" s="38"/>
      <c r="W12" s="38"/>
      <c r="X12" s="156"/>
      <c r="Y12" s="156"/>
      <c r="Z12" s="156"/>
      <c r="AA12" s="156"/>
      <c r="AB12" s="156"/>
      <c r="AC12" s="45"/>
      <c r="AD12" s="45"/>
      <c r="AE12" s="45"/>
      <c r="AF12" s="42"/>
      <c r="AG12" s="42"/>
      <c r="AH12" s="42"/>
      <c r="AI12" s="42"/>
      <c r="AJ12" s="42"/>
      <c r="AK12" s="42"/>
      <c r="AM12" s="38"/>
      <c r="AN12" s="156"/>
      <c r="AO12" s="156"/>
      <c r="AP12" s="156"/>
      <c r="AQ12" s="156"/>
      <c r="AR12" s="156"/>
      <c r="AS12" s="156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47" t="s">
        <v>101</v>
      </c>
      <c r="C13" s="12"/>
      <c r="D13" s="49"/>
      <c r="E13" s="157">
        <v>14</v>
      </c>
      <c r="F13" s="157">
        <v>2</v>
      </c>
      <c r="G13" s="157">
        <v>4</v>
      </c>
      <c r="H13" s="157">
        <v>5</v>
      </c>
      <c r="I13" s="157">
        <v>38</v>
      </c>
      <c r="J13" s="158">
        <v>0.40899999999999997</v>
      </c>
      <c r="K13" s="42">
        <f>PRODUCT(I13/J13)</f>
        <v>92.909535452322743</v>
      </c>
      <c r="L13" s="159">
        <f>PRODUCT((F13+G13)/E13)</f>
        <v>0.42857142857142855</v>
      </c>
      <c r="M13" s="159">
        <f>PRODUCT(H13/E13)</f>
        <v>0.35714285714285715</v>
      </c>
      <c r="N13" s="159">
        <f>PRODUCT((F13+G13+H13)/E13)</f>
        <v>0.7857142857142857</v>
      </c>
      <c r="O13" s="159">
        <f>PRODUCT(I13/E13)</f>
        <v>2.7142857142857144</v>
      </c>
      <c r="Q13" s="45"/>
      <c r="R13" s="45"/>
      <c r="S13" s="45"/>
      <c r="T13" s="99" t="s">
        <v>102</v>
      </c>
      <c r="U13" s="42"/>
      <c r="V13" s="42"/>
      <c r="W13" s="42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5"/>
      <c r="AO13" s="45"/>
      <c r="AP13" s="45"/>
      <c r="AQ13" s="45"/>
      <c r="AR13" s="45"/>
      <c r="AS13" s="45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60" t="s">
        <v>91</v>
      </c>
      <c r="C14" s="161"/>
      <c r="D14" s="162"/>
      <c r="E14" s="157">
        <f>PRODUCT(E10+Q10)</f>
        <v>3</v>
      </c>
      <c r="F14" s="157">
        <f>PRODUCT(F10+R10)</f>
        <v>0</v>
      </c>
      <c r="G14" s="157">
        <f>PRODUCT(G10+S10)</f>
        <v>2</v>
      </c>
      <c r="H14" s="157">
        <f>PRODUCT(H10+T10)</f>
        <v>2</v>
      </c>
      <c r="I14" s="157">
        <f>PRODUCT(I10+U10)</f>
        <v>0</v>
      </c>
      <c r="J14" s="158">
        <v>0</v>
      </c>
      <c r="K14" s="42">
        <v>0</v>
      </c>
      <c r="L14" s="159">
        <f>PRODUCT((F14+G14)/E14)</f>
        <v>0.66666666666666663</v>
      </c>
      <c r="M14" s="159">
        <f>PRODUCT(H14/E14)</f>
        <v>0.66666666666666663</v>
      </c>
      <c r="N14" s="159">
        <f>PRODUCT((F14+G14+H14)/E14)</f>
        <v>1.3333333333333333</v>
      </c>
      <c r="O14" s="159">
        <f>PRODUCT(I14/E14)</f>
        <v>0</v>
      </c>
      <c r="Q14" s="45"/>
      <c r="R14" s="45"/>
      <c r="S14" s="45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63" t="s">
        <v>94</v>
      </c>
      <c r="C15" s="164"/>
      <c r="D15" s="165"/>
      <c r="E15" s="157">
        <f>PRODUCT(AA10+AM10)</f>
        <v>65</v>
      </c>
      <c r="F15" s="157">
        <f>PRODUCT(AB10+AN10)</f>
        <v>2</v>
      </c>
      <c r="G15" s="157">
        <f>PRODUCT(AC10+AO10)</f>
        <v>60</v>
      </c>
      <c r="H15" s="157">
        <f>PRODUCT(AD10+AP10)</f>
        <v>42</v>
      </c>
      <c r="I15" s="157">
        <f>PRODUCT(AE10+AQ10)</f>
        <v>0</v>
      </c>
      <c r="J15" s="158">
        <v>0</v>
      </c>
      <c r="K15" s="24">
        <v>0</v>
      </c>
      <c r="L15" s="159">
        <f>PRODUCT((F15+G15)/E15)</f>
        <v>0.9538461538461539</v>
      </c>
      <c r="M15" s="159">
        <f>PRODUCT(H15/E15)</f>
        <v>0.64615384615384619</v>
      </c>
      <c r="N15" s="159">
        <f>PRODUCT((F15+G15+H15)/E15)</f>
        <v>1.6</v>
      </c>
      <c r="O15" s="159">
        <f>PRODUCT(I15/E15)</f>
        <v>0</v>
      </c>
      <c r="Q15" s="45"/>
      <c r="R15" s="45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5"/>
      <c r="AH15" s="45"/>
      <c r="AI15" s="45"/>
      <c r="AJ15" s="45"/>
      <c r="AK15" s="42"/>
      <c r="AL15" s="24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66" t="s">
        <v>97</v>
      </c>
      <c r="C16" s="167"/>
      <c r="D16" s="168"/>
      <c r="E16" s="157">
        <f>SUM(E13:E15)</f>
        <v>82</v>
      </c>
      <c r="F16" s="157">
        <f t="shared" ref="F16:I16" si="0">SUM(F13:F15)</f>
        <v>4</v>
      </c>
      <c r="G16" s="157">
        <f t="shared" si="0"/>
        <v>66</v>
      </c>
      <c r="H16" s="157">
        <f t="shared" si="0"/>
        <v>49</v>
      </c>
      <c r="I16" s="157">
        <f t="shared" si="0"/>
        <v>38</v>
      </c>
      <c r="J16" s="158">
        <v>0</v>
      </c>
      <c r="K16" s="42">
        <f>SUM(K13:K15)</f>
        <v>92.909535452322743</v>
      </c>
      <c r="L16" s="159">
        <f>PRODUCT((F16+G16)/E16)</f>
        <v>0.85365853658536583</v>
      </c>
      <c r="M16" s="159">
        <f>PRODUCT(H16/E16)</f>
        <v>0.59756097560975607</v>
      </c>
      <c r="N16" s="159">
        <f>PRODUCT((F16+G16+H16)/E16)</f>
        <v>1.4512195121951219</v>
      </c>
      <c r="O16" s="159">
        <v>2.71</v>
      </c>
      <c r="Q16" s="24"/>
      <c r="R16" s="24"/>
      <c r="S16" s="24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24"/>
      <c r="F17" s="24"/>
      <c r="G17" s="24"/>
      <c r="H17" s="24"/>
      <c r="I17" s="24"/>
      <c r="J17" s="42"/>
      <c r="K17" s="42"/>
      <c r="L17" s="24"/>
      <c r="M17" s="24"/>
      <c r="N17" s="24"/>
      <c r="O17" s="2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5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5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5"/>
      <c r="AH89" s="45"/>
      <c r="AI89" s="45"/>
      <c r="AJ89" s="45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5"/>
      <c r="AH90" s="45"/>
      <c r="AI90" s="45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5"/>
      <c r="AH91" s="45"/>
      <c r="AI91" s="45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5"/>
      <c r="AH92" s="45"/>
      <c r="AI92" s="45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5"/>
      <c r="AH93" s="45"/>
      <c r="AI93" s="45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5"/>
      <c r="AH94" s="45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5"/>
      <c r="AH95" s="45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5"/>
      <c r="AH96" s="45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5"/>
      <c r="AH97" s="45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5"/>
      <c r="AH98" s="45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5"/>
      <c r="AH99" s="45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5"/>
      <c r="AH100" s="45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5"/>
      <c r="AH101" s="45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5"/>
      <c r="AH102" s="45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5"/>
      <c r="AH103" s="45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5"/>
      <c r="AH104" s="45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5"/>
      <c r="AH105" s="45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5"/>
      <c r="AH106" s="45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5"/>
      <c r="AH107" s="45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5"/>
      <c r="AH108" s="45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5"/>
      <c r="AH109" s="45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5"/>
      <c r="AH110" s="45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5"/>
      <c r="AH111" s="45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5"/>
      <c r="AH112" s="45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5"/>
      <c r="AH113" s="45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5"/>
      <c r="AH114" s="45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5"/>
      <c r="AH115" s="45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5"/>
      <c r="AH116" s="45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5"/>
      <c r="AH117" s="45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5"/>
      <c r="AH118" s="45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5"/>
      <c r="AH119" s="45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5"/>
      <c r="AH120" s="45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5"/>
      <c r="AH121" s="45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5"/>
      <c r="AH122" s="45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5"/>
      <c r="AH123" s="45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5"/>
      <c r="AH124" s="45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5"/>
      <c r="AH125" s="45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5"/>
      <c r="AH126" s="45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5"/>
      <c r="AH127" s="45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5"/>
      <c r="AH128" s="45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5"/>
      <c r="AH129" s="45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5"/>
      <c r="AH130" s="45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5"/>
      <c r="AH131" s="45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5"/>
      <c r="AH132" s="45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5"/>
      <c r="AH133" s="45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5"/>
      <c r="AH134" s="45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5"/>
      <c r="AH135" s="45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5"/>
      <c r="AH136" s="45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5"/>
      <c r="AH137" s="45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5"/>
      <c r="AH138" s="45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5"/>
      <c r="AH139" s="45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5"/>
      <c r="AH140" s="45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5"/>
      <c r="AH141" s="45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5"/>
      <c r="AH142" s="45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5"/>
      <c r="AH143" s="45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5"/>
      <c r="AH144" s="45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5"/>
      <c r="AH145" s="45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5"/>
      <c r="AH146" s="45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5"/>
      <c r="AH147" s="45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5"/>
      <c r="AH148" s="45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5"/>
      <c r="AH149" s="45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5"/>
      <c r="AH150" s="45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5"/>
      <c r="AH151" s="45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5"/>
      <c r="AH152" s="45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5"/>
      <c r="AH153" s="45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5"/>
      <c r="AH154" s="45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5"/>
      <c r="AH155" s="45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5"/>
      <c r="AH156" s="45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5"/>
      <c r="AH157" s="45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5"/>
      <c r="AH158" s="45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5"/>
      <c r="AH159" s="45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5"/>
      <c r="AH160" s="45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5"/>
      <c r="AH161" s="45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5"/>
      <c r="AH162" s="45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5"/>
      <c r="AH163" s="45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5"/>
      <c r="AH164" s="45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5"/>
      <c r="AH165" s="45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5"/>
      <c r="AH166" s="45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5"/>
      <c r="AH167" s="45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5"/>
      <c r="AH168" s="45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5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5"/>
      <c r="AH170" s="45"/>
      <c r="AI170" s="45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5"/>
      <c r="AH171" s="45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5"/>
      <c r="AH172" s="45"/>
      <c r="AI172" s="45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5"/>
      <c r="AH173" s="45"/>
      <c r="AI173" s="45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5"/>
      <c r="AH174" s="45"/>
      <c r="AI174" s="45"/>
      <c r="AJ174" s="45"/>
      <c r="AK174" s="42"/>
      <c r="AL174" s="24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5"/>
      <c r="AH175" s="45"/>
      <c r="AI175" s="45"/>
      <c r="AJ175" s="45"/>
      <c r="AK175" s="42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2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24"/>
      <c r="AL181" s="24"/>
    </row>
    <row r="182" spans="12:38" x14ac:dyDescent="0.25">
      <c r="R182" s="38"/>
      <c r="S182" s="38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</row>
    <row r="183" spans="12:38" x14ac:dyDescent="0.25">
      <c r="R183" s="38"/>
      <c r="S183" s="38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</row>
    <row r="184" spans="12:38" x14ac:dyDescent="0.25">
      <c r="R184" s="38"/>
      <c r="S184" s="38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</row>
    <row r="185" spans="12:38" x14ac:dyDescent="0.25">
      <c r="L185"/>
      <c r="M185"/>
      <c r="N185"/>
      <c r="O185"/>
      <c r="P185"/>
      <c r="R185" s="38"/>
      <c r="S185" s="38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38"/>
      <c r="S186" s="38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38"/>
      <c r="S187" s="38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38"/>
      <c r="S188" s="38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38"/>
      <c r="S189" s="38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38"/>
      <c r="S190" s="38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38"/>
      <c r="S191" s="38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38"/>
      <c r="S192" s="38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38"/>
      <c r="S193" s="38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38"/>
      <c r="S194" s="38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38"/>
      <c r="S195" s="38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38"/>
      <c r="S196" s="38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38"/>
      <c r="S197" s="38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38"/>
      <c r="S198" s="38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38"/>
      <c r="S199" s="38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38"/>
      <c r="S200" s="38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38"/>
      <c r="S201" s="38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38"/>
      <c r="S202" s="38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38"/>
      <c r="S203" s="38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38"/>
      <c r="S204" s="3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38"/>
      <c r="S205" s="3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38"/>
      <c r="S206" s="3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38"/>
      <c r="S207" s="38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38"/>
      <c r="S208" s="3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38"/>
      <c r="S209" s="38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  <row r="265" spans="12:38" ht="12.75" x14ac:dyDescent="0.2">
      <c r="L265"/>
      <c r="M265"/>
      <c r="N265"/>
      <c r="O265"/>
      <c r="P265"/>
      <c r="AH265"/>
      <c r="AI265"/>
      <c r="AJ265"/>
      <c r="AK265"/>
      <c r="AL265"/>
    </row>
    <row r="266" spans="12:38" ht="12.75" x14ac:dyDescent="0.2">
      <c r="L266"/>
      <c r="M266"/>
      <c r="N266"/>
      <c r="O266"/>
      <c r="P266"/>
      <c r="AH266"/>
      <c r="AI266"/>
      <c r="AJ266"/>
      <c r="AK266"/>
      <c r="AL266"/>
    </row>
    <row r="267" spans="12:38" ht="12.75" x14ac:dyDescent="0.2">
      <c r="L267"/>
      <c r="M267"/>
      <c r="N267"/>
      <c r="O267"/>
      <c r="P267"/>
      <c r="AH267"/>
      <c r="AI267"/>
      <c r="AJ267"/>
      <c r="AK267"/>
      <c r="AL267"/>
    </row>
    <row r="268" spans="12:38" ht="12.75" x14ac:dyDescent="0.2">
      <c r="L268"/>
      <c r="M268"/>
      <c r="N268"/>
      <c r="O268"/>
      <c r="P268"/>
      <c r="AH268"/>
      <c r="AI268"/>
      <c r="AJ268"/>
      <c r="AK268"/>
      <c r="AL268"/>
    </row>
    <row r="269" spans="12:38" ht="12.75" x14ac:dyDescent="0.2">
      <c r="L269"/>
      <c r="M269"/>
      <c r="N269"/>
      <c r="O269"/>
      <c r="P269"/>
      <c r="AH269"/>
      <c r="AI269"/>
      <c r="AJ269"/>
      <c r="AK269"/>
      <c r="AL269"/>
    </row>
    <row r="270" spans="12:38" ht="12.75" x14ac:dyDescent="0.2">
      <c r="L270"/>
      <c r="M270"/>
      <c r="N270"/>
      <c r="O270"/>
      <c r="P270"/>
      <c r="AH270"/>
      <c r="AI270"/>
      <c r="AJ270"/>
      <c r="AK270"/>
      <c r="AL27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6" customWidth="1"/>
    <col min="3" max="3" width="21.5703125" style="75" customWidth="1"/>
    <col min="4" max="4" width="10.5703125" style="101" customWidth="1"/>
    <col min="5" max="5" width="8" style="101" customWidth="1"/>
    <col min="6" max="6" width="0.7109375" style="38" customWidth="1"/>
    <col min="7" max="11" width="5.28515625" style="75" customWidth="1"/>
    <col min="12" max="12" width="8" style="75" customWidth="1"/>
    <col min="13" max="16" width="5.28515625" style="75" customWidth="1"/>
    <col min="17" max="21" width="6.7109375" style="118" customWidth="1"/>
    <col min="22" max="22" width="10.85546875" style="75" customWidth="1"/>
    <col min="23" max="23" width="19.7109375" style="101" customWidth="1"/>
    <col min="24" max="24" width="9.7109375" style="75" customWidth="1"/>
    <col min="25" max="30" width="9.140625" style="102"/>
  </cols>
  <sheetData>
    <row r="1" spans="1:32" ht="18.75" x14ac:dyDescent="0.3">
      <c r="A1" s="1"/>
      <c r="B1" s="82" t="s">
        <v>47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11"/>
      <c r="R1" s="111"/>
      <c r="S1" s="111"/>
      <c r="T1" s="111"/>
      <c r="U1" s="111"/>
      <c r="V1" s="78"/>
      <c r="W1" s="83"/>
      <c r="X1" s="80"/>
      <c r="Y1" s="84"/>
      <c r="Z1" s="84"/>
      <c r="AA1" s="84"/>
      <c r="AB1" s="84"/>
      <c r="AC1" s="84"/>
      <c r="AD1" s="84"/>
    </row>
    <row r="2" spans="1:32" x14ac:dyDescent="0.25">
      <c r="A2" s="1"/>
      <c r="B2" s="10" t="s">
        <v>32</v>
      </c>
      <c r="C2" s="5" t="s">
        <v>44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2"/>
      <c r="R2" s="112"/>
      <c r="S2" s="112"/>
      <c r="T2" s="112"/>
      <c r="U2" s="112"/>
      <c r="V2" s="11"/>
      <c r="W2" s="85"/>
      <c r="X2" s="33"/>
      <c r="Y2" s="84"/>
      <c r="Z2" s="84"/>
      <c r="AA2" s="84"/>
      <c r="AB2" s="84"/>
      <c r="AC2" s="84"/>
      <c r="AD2" s="84"/>
    </row>
    <row r="3" spans="1:32" x14ac:dyDescent="0.25">
      <c r="A3" s="1"/>
      <c r="B3" s="86" t="s">
        <v>48</v>
      </c>
      <c r="C3" s="22" t="s">
        <v>49</v>
      </c>
      <c r="D3" s="87" t="s">
        <v>50</v>
      </c>
      <c r="E3" s="88" t="s">
        <v>1</v>
      </c>
      <c r="F3" s="24"/>
      <c r="G3" s="89" t="s">
        <v>51</v>
      </c>
      <c r="H3" s="90" t="s">
        <v>52</v>
      </c>
      <c r="I3" s="90" t="s">
        <v>30</v>
      </c>
      <c r="J3" s="17" t="s">
        <v>53</v>
      </c>
      <c r="K3" s="91" t="s">
        <v>54</v>
      </c>
      <c r="L3" s="91" t="s">
        <v>55</v>
      </c>
      <c r="M3" s="89" t="s">
        <v>56</v>
      </c>
      <c r="N3" s="89" t="s">
        <v>29</v>
      </c>
      <c r="O3" s="90" t="s">
        <v>57</v>
      </c>
      <c r="P3" s="89" t="s">
        <v>52</v>
      </c>
      <c r="Q3" s="113" t="s">
        <v>16</v>
      </c>
      <c r="R3" s="113">
        <v>1</v>
      </c>
      <c r="S3" s="113">
        <v>2</v>
      </c>
      <c r="T3" s="113">
        <v>3</v>
      </c>
      <c r="U3" s="113" t="s">
        <v>58</v>
      </c>
      <c r="V3" s="17" t="s">
        <v>21</v>
      </c>
      <c r="W3" s="16" t="s">
        <v>59</v>
      </c>
      <c r="X3" s="16" t="s">
        <v>60</v>
      </c>
      <c r="Y3" s="84"/>
      <c r="Z3" s="84"/>
      <c r="AA3" s="84"/>
      <c r="AB3" s="84"/>
      <c r="AC3" s="84"/>
      <c r="AD3" s="84"/>
    </row>
    <row r="4" spans="1:32" x14ac:dyDescent="0.25">
      <c r="A4" s="1"/>
      <c r="B4" s="94" t="s">
        <v>63</v>
      </c>
      <c r="C4" s="95" t="s">
        <v>64</v>
      </c>
      <c r="D4" s="96" t="s">
        <v>61</v>
      </c>
      <c r="E4" s="103" t="s">
        <v>34</v>
      </c>
      <c r="F4" s="24"/>
      <c r="G4" s="93">
        <v>1</v>
      </c>
      <c r="H4" s="97"/>
      <c r="I4" s="97"/>
      <c r="J4" s="92"/>
      <c r="K4" s="92" t="s">
        <v>65</v>
      </c>
      <c r="L4" s="92"/>
      <c r="M4" s="92">
        <v>1</v>
      </c>
      <c r="N4" s="93"/>
      <c r="O4" s="97"/>
      <c r="P4" s="93"/>
      <c r="Q4" s="114"/>
      <c r="R4" s="114"/>
      <c r="S4" s="114"/>
      <c r="T4" s="114"/>
      <c r="U4" s="114"/>
      <c r="V4" s="98"/>
      <c r="W4" s="104" t="s">
        <v>66</v>
      </c>
      <c r="X4" s="93"/>
      <c r="Y4" s="84"/>
      <c r="Z4" s="84"/>
      <c r="AA4" s="84"/>
      <c r="AB4" s="84"/>
      <c r="AC4" s="84"/>
      <c r="AD4" s="84"/>
    </row>
    <row r="5" spans="1:32" x14ac:dyDescent="0.25">
      <c r="A5" s="1"/>
      <c r="B5" s="94" t="s">
        <v>67</v>
      </c>
      <c r="C5" s="95" t="s">
        <v>68</v>
      </c>
      <c r="D5" s="96" t="s">
        <v>61</v>
      </c>
      <c r="E5" s="103" t="s">
        <v>34</v>
      </c>
      <c r="F5" s="24"/>
      <c r="G5" s="93">
        <v>1</v>
      </c>
      <c r="H5" s="97"/>
      <c r="I5" s="97"/>
      <c r="J5" s="92" t="s">
        <v>69</v>
      </c>
      <c r="K5" s="92">
        <v>4</v>
      </c>
      <c r="L5" s="92" t="s">
        <v>70</v>
      </c>
      <c r="M5" s="92">
        <v>1</v>
      </c>
      <c r="N5" s="93"/>
      <c r="O5" s="97">
        <v>3</v>
      </c>
      <c r="P5" s="93">
        <v>1</v>
      </c>
      <c r="Q5" s="115" t="s">
        <v>84</v>
      </c>
      <c r="R5" s="115" t="s">
        <v>81</v>
      </c>
      <c r="S5" s="115" t="s">
        <v>83</v>
      </c>
      <c r="T5" s="115" t="s">
        <v>85</v>
      </c>
      <c r="U5" s="115" t="s">
        <v>86</v>
      </c>
      <c r="V5" s="98">
        <v>0.63636363636363635</v>
      </c>
      <c r="W5" s="104" t="s">
        <v>66</v>
      </c>
      <c r="X5" s="93">
        <v>300</v>
      </c>
      <c r="Y5" s="84"/>
      <c r="Z5" s="84"/>
      <c r="AA5" s="84"/>
      <c r="AB5" s="84"/>
      <c r="AC5" s="84"/>
      <c r="AD5" s="84"/>
    </row>
    <row r="6" spans="1:32" s="23" customFormat="1" ht="15" customHeight="1" x14ac:dyDescent="0.2">
      <c r="A6" s="1"/>
      <c r="B6" s="22" t="s">
        <v>7</v>
      </c>
      <c r="C6" s="17"/>
      <c r="D6" s="16"/>
      <c r="E6" s="119"/>
      <c r="F6" s="45"/>
      <c r="G6" s="18">
        <v>2</v>
      </c>
      <c r="H6" s="18"/>
      <c r="I6" s="18"/>
      <c r="J6" s="17"/>
      <c r="K6" s="17"/>
      <c r="L6" s="17"/>
      <c r="M6" s="18">
        <v>2</v>
      </c>
      <c r="N6" s="18"/>
      <c r="O6" s="18">
        <v>3</v>
      </c>
      <c r="P6" s="18">
        <v>1</v>
      </c>
      <c r="Q6" s="120" t="s">
        <v>84</v>
      </c>
      <c r="R6" s="120" t="s">
        <v>81</v>
      </c>
      <c r="S6" s="120" t="s">
        <v>83</v>
      </c>
      <c r="T6" s="120" t="s">
        <v>85</v>
      </c>
      <c r="U6" s="120" t="s">
        <v>86</v>
      </c>
      <c r="V6" s="39">
        <v>0.63600000000000001</v>
      </c>
      <c r="W6" s="121"/>
      <c r="X6" s="120"/>
      <c r="Y6" s="24"/>
      <c r="Z6" s="24"/>
      <c r="AA6" s="24"/>
      <c r="AB6" s="24"/>
      <c r="AC6" s="24"/>
      <c r="AD6" s="24"/>
      <c r="AE6" s="24"/>
      <c r="AF6" s="24"/>
    </row>
    <row r="7" spans="1:32" x14ac:dyDescent="0.25">
      <c r="A7" s="1"/>
      <c r="B7" s="130"/>
      <c r="C7" s="131"/>
      <c r="D7" s="132"/>
      <c r="E7" s="133"/>
      <c r="F7" s="134"/>
      <c r="G7" s="131"/>
      <c r="H7" s="131"/>
      <c r="I7" s="131"/>
      <c r="J7" s="135"/>
      <c r="K7" s="135"/>
      <c r="L7" s="135"/>
      <c r="M7" s="131"/>
      <c r="N7" s="131"/>
      <c r="O7" s="131"/>
      <c r="P7" s="131"/>
      <c r="Q7" s="136"/>
      <c r="R7" s="136"/>
      <c r="S7" s="136"/>
      <c r="T7" s="136"/>
      <c r="U7" s="136"/>
      <c r="V7" s="131"/>
      <c r="W7" s="132"/>
      <c r="X7" s="137"/>
      <c r="Y7" s="84"/>
      <c r="Z7" s="84"/>
      <c r="AA7" s="84"/>
      <c r="AB7" s="84"/>
      <c r="AC7" s="84"/>
      <c r="AD7" s="84"/>
    </row>
    <row r="8" spans="1:32" x14ac:dyDescent="0.25">
      <c r="A8" s="1"/>
      <c r="B8" s="86" t="s">
        <v>62</v>
      </c>
      <c r="C8" s="22" t="s">
        <v>49</v>
      </c>
      <c r="D8" s="87" t="s">
        <v>50</v>
      </c>
      <c r="E8" s="88" t="s">
        <v>1</v>
      </c>
      <c r="F8" s="24"/>
      <c r="G8" s="89" t="s">
        <v>51</v>
      </c>
      <c r="H8" s="90" t="s">
        <v>52</v>
      </c>
      <c r="I8" s="90" t="s">
        <v>30</v>
      </c>
      <c r="J8" s="17" t="s">
        <v>53</v>
      </c>
      <c r="K8" s="91" t="s">
        <v>54</v>
      </c>
      <c r="L8" s="91" t="s">
        <v>55</v>
      </c>
      <c r="M8" s="89" t="s">
        <v>56</v>
      </c>
      <c r="N8" s="89" t="s">
        <v>29</v>
      </c>
      <c r="O8" s="90" t="s">
        <v>57</v>
      </c>
      <c r="P8" s="89" t="s">
        <v>52</v>
      </c>
      <c r="Q8" s="113" t="s">
        <v>16</v>
      </c>
      <c r="R8" s="113">
        <v>1</v>
      </c>
      <c r="S8" s="113">
        <v>2</v>
      </c>
      <c r="T8" s="113">
        <v>3</v>
      </c>
      <c r="U8" s="113" t="s">
        <v>58</v>
      </c>
      <c r="V8" s="17" t="s">
        <v>21</v>
      </c>
      <c r="W8" s="16" t="s">
        <v>59</v>
      </c>
      <c r="X8" s="16" t="s">
        <v>60</v>
      </c>
      <c r="Y8" s="84"/>
      <c r="Z8" s="84"/>
      <c r="AA8" s="84"/>
      <c r="AB8" s="84"/>
      <c r="AC8" s="84"/>
      <c r="AD8" s="84"/>
    </row>
    <row r="9" spans="1:32" x14ac:dyDescent="0.25">
      <c r="A9" s="1"/>
      <c r="B9" s="94" t="s">
        <v>71</v>
      </c>
      <c r="C9" s="95" t="s">
        <v>72</v>
      </c>
      <c r="D9" s="96" t="s">
        <v>61</v>
      </c>
      <c r="E9" s="103" t="s">
        <v>34</v>
      </c>
      <c r="F9" s="24"/>
      <c r="G9" s="93"/>
      <c r="H9" s="97"/>
      <c r="I9" s="93">
        <v>1</v>
      </c>
      <c r="J9" s="92"/>
      <c r="K9" s="92" t="s">
        <v>65</v>
      </c>
      <c r="L9" s="92"/>
      <c r="M9" s="92">
        <v>1</v>
      </c>
      <c r="N9" s="93"/>
      <c r="O9" s="97"/>
      <c r="P9" s="93"/>
      <c r="Q9" s="114" t="s">
        <v>82</v>
      </c>
      <c r="R9" s="114" t="s">
        <v>82</v>
      </c>
      <c r="S9" s="114"/>
      <c r="T9" s="114"/>
      <c r="U9" s="114"/>
      <c r="V9" s="98">
        <v>1</v>
      </c>
      <c r="W9" s="96" t="s">
        <v>66</v>
      </c>
      <c r="X9" s="93">
        <v>1520</v>
      </c>
      <c r="Y9" s="84"/>
      <c r="Z9" s="84"/>
      <c r="AA9" s="84"/>
      <c r="AB9" s="84"/>
      <c r="AC9" s="84"/>
      <c r="AD9" s="84"/>
    </row>
    <row r="10" spans="1:32" x14ac:dyDescent="0.25">
      <c r="A10" s="9"/>
      <c r="B10" s="94" t="s">
        <v>73</v>
      </c>
      <c r="C10" s="95" t="s">
        <v>74</v>
      </c>
      <c r="D10" s="96" t="s">
        <v>61</v>
      </c>
      <c r="E10" s="103" t="s">
        <v>34</v>
      </c>
      <c r="F10" s="24"/>
      <c r="G10" s="93">
        <v>1</v>
      </c>
      <c r="H10" s="97"/>
      <c r="I10" s="97"/>
      <c r="J10" s="92" t="s">
        <v>69</v>
      </c>
      <c r="K10" s="92">
        <v>7</v>
      </c>
      <c r="L10" s="92"/>
      <c r="M10" s="92">
        <v>1</v>
      </c>
      <c r="N10" s="93"/>
      <c r="O10" s="97"/>
      <c r="P10" s="93"/>
      <c r="Q10" s="116" t="s">
        <v>87</v>
      </c>
      <c r="R10" s="116" t="s">
        <v>81</v>
      </c>
      <c r="S10" s="116" t="s">
        <v>88</v>
      </c>
      <c r="T10" s="116" t="s">
        <v>82</v>
      </c>
      <c r="U10" s="116" t="s">
        <v>89</v>
      </c>
      <c r="V10" s="105">
        <v>0.5</v>
      </c>
      <c r="W10" s="96" t="s">
        <v>75</v>
      </c>
      <c r="X10" s="93"/>
      <c r="Y10" s="84"/>
      <c r="Z10" s="84"/>
      <c r="AA10" s="84"/>
      <c r="AB10" s="84"/>
      <c r="AC10" s="84"/>
      <c r="AD10" s="84"/>
    </row>
    <row r="11" spans="1:32" s="23" customFormat="1" ht="15" customHeight="1" x14ac:dyDescent="0.2">
      <c r="A11" s="1"/>
      <c r="B11" s="122" t="s">
        <v>7</v>
      </c>
      <c r="C11" s="123"/>
      <c r="D11" s="124"/>
      <c r="E11" s="125"/>
      <c r="F11" s="45"/>
      <c r="G11" s="126">
        <v>1</v>
      </c>
      <c r="H11" s="126"/>
      <c r="I11" s="126">
        <v>2</v>
      </c>
      <c r="J11" s="123"/>
      <c r="K11" s="123"/>
      <c r="L11" s="123"/>
      <c r="M11" s="126">
        <v>3</v>
      </c>
      <c r="N11" s="126"/>
      <c r="O11" s="126"/>
      <c r="P11" s="126"/>
      <c r="Q11" s="127" t="s">
        <v>90</v>
      </c>
      <c r="R11" s="127" t="s">
        <v>88</v>
      </c>
      <c r="S11" s="127" t="s">
        <v>88</v>
      </c>
      <c r="T11" s="127" t="s">
        <v>82</v>
      </c>
      <c r="U11" s="127" t="s">
        <v>89</v>
      </c>
      <c r="V11" s="128">
        <v>0.55600000000000005</v>
      </c>
      <c r="W11" s="129"/>
      <c r="X11" s="127"/>
      <c r="Y11" s="24"/>
      <c r="Z11" s="24"/>
      <c r="AA11" s="24"/>
      <c r="AB11" s="24"/>
      <c r="AC11" s="24"/>
      <c r="AD11" s="24"/>
      <c r="AE11" s="24"/>
      <c r="AF11" s="24"/>
    </row>
    <row r="12" spans="1:32" x14ac:dyDescent="0.25">
      <c r="A12" s="9"/>
      <c r="B12" s="130"/>
      <c r="C12" s="131"/>
      <c r="D12" s="132"/>
      <c r="E12" s="133"/>
      <c r="F12" s="134"/>
      <c r="G12" s="131"/>
      <c r="H12" s="131"/>
      <c r="I12" s="131"/>
      <c r="J12" s="135"/>
      <c r="K12" s="135"/>
      <c r="L12" s="135"/>
      <c r="M12" s="131"/>
      <c r="N12" s="131"/>
      <c r="O12" s="131"/>
      <c r="P12" s="131"/>
      <c r="Q12" s="136"/>
      <c r="R12" s="136"/>
      <c r="S12" s="136"/>
      <c r="T12" s="136"/>
      <c r="U12" s="136"/>
      <c r="V12" s="131"/>
      <c r="W12" s="132"/>
      <c r="X12" s="137"/>
      <c r="Y12" s="84"/>
      <c r="Z12" s="84"/>
      <c r="AA12" s="84"/>
      <c r="AB12" s="84"/>
      <c r="AC12" s="84"/>
      <c r="AD12" s="84"/>
    </row>
    <row r="13" spans="1:32" x14ac:dyDescent="0.25">
      <c r="A13" s="9"/>
      <c r="B13" s="99"/>
      <c r="C13" s="42"/>
      <c r="D13" s="99"/>
      <c r="E13" s="100"/>
      <c r="G13" s="42"/>
      <c r="H13" s="45"/>
      <c r="I13" s="42"/>
      <c r="J13" s="24"/>
      <c r="K13" s="24"/>
      <c r="L13" s="24"/>
      <c r="M13" s="42"/>
      <c r="N13" s="42"/>
      <c r="O13" s="42"/>
      <c r="P13" s="42"/>
      <c r="Q13" s="117"/>
      <c r="R13" s="117"/>
      <c r="S13" s="117"/>
      <c r="T13" s="117"/>
      <c r="U13" s="117"/>
      <c r="V13" s="42"/>
      <c r="W13" s="99"/>
      <c r="X13" s="42"/>
      <c r="Y13" s="84"/>
      <c r="Z13" s="84"/>
      <c r="AA13" s="84"/>
      <c r="AB13" s="84"/>
      <c r="AC13" s="84"/>
      <c r="AD13" s="84"/>
    </row>
    <row r="14" spans="1:32" x14ac:dyDescent="0.25">
      <c r="A14" s="9"/>
      <c r="B14" s="99"/>
      <c r="C14" s="42"/>
      <c r="D14" s="99"/>
      <c r="E14" s="100"/>
      <c r="G14" s="42"/>
      <c r="H14" s="45"/>
      <c r="I14" s="42"/>
      <c r="J14" s="24"/>
      <c r="K14" s="24"/>
      <c r="L14" s="24"/>
      <c r="M14" s="42"/>
      <c r="N14" s="42"/>
      <c r="O14" s="42"/>
      <c r="P14" s="42"/>
      <c r="Q14" s="117"/>
      <c r="R14" s="117"/>
      <c r="S14" s="117"/>
      <c r="T14" s="117"/>
      <c r="U14" s="117"/>
      <c r="V14" s="42"/>
      <c r="W14" s="99"/>
      <c r="X14" s="42"/>
      <c r="Y14" s="84"/>
      <c r="Z14" s="84"/>
      <c r="AA14" s="84"/>
      <c r="AB14" s="84"/>
      <c r="AC14" s="84"/>
      <c r="AD14" s="84"/>
    </row>
    <row r="15" spans="1:32" x14ac:dyDescent="0.25">
      <c r="A15" s="9"/>
      <c r="B15" s="99"/>
      <c r="C15" s="42"/>
      <c r="D15" s="99"/>
      <c r="E15" s="100"/>
      <c r="G15" s="42"/>
      <c r="H15" s="45"/>
      <c r="I15" s="42"/>
      <c r="J15" s="24"/>
      <c r="K15" s="24"/>
      <c r="L15" s="24"/>
      <c r="M15" s="42"/>
      <c r="N15" s="42"/>
      <c r="O15" s="42"/>
      <c r="P15" s="42"/>
      <c r="Q15" s="117"/>
      <c r="R15" s="117"/>
      <c r="S15" s="117"/>
      <c r="T15" s="117"/>
      <c r="U15" s="117"/>
      <c r="V15" s="42"/>
      <c r="W15" s="99"/>
      <c r="X15" s="42"/>
      <c r="Y15" s="84"/>
      <c r="Z15" s="84"/>
      <c r="AA15" s="84"/>
      <c r="AB15" s="84"/>
      <c r="AC15" s="84"/>
      <c r="AD15" s="84"/>
    </row>
    <row r="16" spans="1:32" x14ac:dyDescent="0.25">
      <c r="A16" s="9"/>
      <c r="B16" s="99"/>
      <c r="C16" s="42"/>
      <c r="D16" s="99"/>
      <c r="E16" s="100"/>
      <c r="G16" s="42"/>
      <c r="H16" s="45"/>
      <c r="I16" s="42"/>
      <c r="J16" s="24"/>
      <c r="K16" s="24"/>
      <c r="L16" s="24"/>
      <c r="M16" s="42"/>
      <c r="N16" s="42"/>
      <c r="O16" s="42"/>
      <c r="P16" s="42"/>
      <c r="Q16" s="117"/>
      <c r="R16" s="117"/>
      <c r="S16" s="117"/>
      <c r="T16" s="117"/>
      <c r="U16" s="117"/>
      <c r="V16" s="42"/>
      <c r="W16" s="99"/>
      <c r="X16" s="42"/>
      <c r="Y16" s="84"/>
      <c r="Z16" s="84"/>
      <c r="AA16" s="84"/>
      <c r="AB16" s="84"/>
      <c r="AC16" s="84"/>
      <c r="AD16" s="84"/>
    </row>
    <row r="17" spans="1:30" x14ac:dyDescent="0.25">
      <c r="A17" s="9"/>
      <c r="B17" s="99"/>
      <c r="C17" s="42"/>
      <c r="D17" s="99"/>
      <c r="E17" s="100"/>
      <c r="G17" s="42"/>
      <c r="H17" s="45"/>
      <c r="I17" s="42"/>
      <c r="J17" s="24"/>
      <c r="K17" s="24"/>
      <c r="L17" s="24"/>
      <c r="M17" s="42"/>
      <c r="N17" s="42"/>
      <c r="O17" s="42"/>
      <c r="P17" s="42"/>
      <c r="Q17" s="117"/>
      <c r="R17" s="117"/>
      <c r="S17" s="117"/>
      <c r="T17" s="117"/>
      <c r="U17" s="117"/>
      <c r="V17" s="42"/>
      <c r="W17" s="99"/>
      <c r="X17" s="42"/>
      <c r="Y17" s="84"/>
      <c r="Z17" s="84"/>
      <c r="AA17" s="84"/>
      <c r="AB17" s="84"/>
      <c r="AC17" s="84"/>
      <c r="AD17" s="84"/>
    </row>
    <row r="18" spans="1:30" x14ac:dyDescent="0.25">
      <c r="A18" s="9"/>
      <c r="B18" s="99"/>
      <c r="C18" s="42"/>
      <c r="D18" s="99"/>
      <c r="E18" s="100"/>
      <c r="G18" s="42"/>
      <c r="H18" s="45"/>
      <c r="I18" s="42"/>
      <c r="J18" s="24"/>
      <c r="K18" s="24"/>
      <c r="L18" s="24"/>
      <c r="M18" s="42"/>
      <c r="N18" s="42"/>
      <c r="O18" s="42"/>
      <c r="P18" s="42"/>
      <c r="Q18" s="117"/>
      <c r="R18" s="117"/>
      <c r="S18" s="117"/>
      <c r="T18" s="117"/>
      <c r="U18" s="117"/>
      <c r="V18" s="42"/>
      <c r="W18" s="99"/>
      <c r="X18" s="42"/>
      <c r="Y18" s="84"/>
      <c r="Z18" s="84"/>
      <c r="AA18" s="84"/>
      <c r="AB18" s="84"/>
      <c r="AC18" s="84"/>
      <c r="AD18" s="84"/>
    </row>
    <row r="19" spans="1:30" x14ac:dyDescent="0.25">
      <c r="A19" s="9"/>
      <c r="B19" s="99"/>
      <c r="C19" s="42"/>
      <c r="D19" s="99"/>
      <c r="E19" s="100"/>
      <c r="G19" s="42"/>
      <c r="H19" s="45"/>
      <c r="I19" s="42"/>
      <c r="J19" s="24"/>
      <c r="K19" s="24"/>
      <c r="L19" s="24"/>
      <c r="M19" s="42"/>
      <c r="N19" s="42"/>
      <c r="O19" s="42"/>
      <c r="P19" s="42"/>
      <c r="Q19" s="117"/>
      <c r="R19" s="117"/>
      <c r="S19" s="117"/>
      <c r="T19" s="117"/>
      <c r="U19" s="117"/>
      <c r="V19" s="42"/>
      <c r="W19" s="99"/>
      <c r="X19" s="42"/>
      <c r="Y19" s="84"/>
      <c r="Z19" s="84"/>
      <c r="AA19" s="84"/>
      <c r="AB19" s="84"/>
      <c r="AC19" s="84"/>
      <c r="AD19" s="84"/>
    </row>
    <row r="20" spans="1:30" x14ac:dyDescent="0.25">
      <c r="A20" s="9"/>
      <c r="B20" s="99"/>
      <c r="C20" s="42"/>
      <c r="D20" s="99"/>
      <c r="E20" s="100"/>
      <c r="G20" s="42"/>
      <c r="H20" s="45"/>
      <c r="I20" s="42"/>
      <c r="J20" s="24"/>
      <c r="K20" s="24"/>
      <c r="L20" s="24"/>
      <c r="M20" s="42"/>
      <c r="N20" s="42"/>
      <c r="O20" s="42"/>
      <c r="P20" s="42"/>
      <c r="Q20" s="117"/>
      <c r="R20" s="117"/>
      <c r="S20" s="117"/>
      <c r="T20" s="117"/>
      <c r="U20" s="117"/>
      <c r="V20" s="42"/>
      <c r="W20" s="99"/>
      <c r="X20" s="42"/>
      <c r="Y20" s="84"/>
      <c r="Z20" s="84"/>
      <c r="AA20" s="84"/>
      <c r="AB20" s="84"/>
      <c r="AC20" s="84"/>
      <c r="AD20" s="84"/>
    </row>
    <row r="21" spans="1:30" x14ac:dyDescent="0.25">
      <c r="A21" s="9"/>
      <c r="B21" s="99"/>
      <c r="C21" s="42"/>
      <c r="D21" s="99"/>
      <c r="E21" s="100"/>
      <c r="G21" s="42"/>
      <c r="H21" s="45"/>
      <c r="I21" s="42"/>
      <c r="J21" s="24"/>
      <c r="K21" s="24"/>
      <c r="L21" s="24"/>
      <c r="M21" s="42"/>
      <c r="N21" s="42"/>
      <c r="O21" s="42"/>
      <c r="P21" s="42"/>
      <c r="Q21" s="117"/>
      <c r="R21" s="117"/>
      <c r="S21" s="117"/>
      <c r="T21" s="117"/>
      <c r="U21" s="117"/>
      <c r="V21" s="42"/>
      <c r="W21" s="99"/>
      <c r="X21" s="42"/>
      <c r="Y21" s="84"/>
      <c r="Z21" s="84"/>
      <c r="AA21" s="84"/>
      <c r="AB21" s="84"/>
      <c r="AC21" s="84"/>
      <c r="AD21" s="84"/>
    </row>
    <row r="22" spans="1:30" x14ac:dyDescent="0.25">
      <c r="A22" s="9"/>
      <c r="B22" s="99"/>
      <c r="C22" s="42"/>
      <c r="D22" s="99"/>
      <c r="E22" s="100"/>
      <c r="G22" s="42"/>
      <c r="H22" s="45"/>
      <c r="I22" s="42"/>
      <c r="J22" s="24"/>
      <c r="K22" s="24"/>
      <c r="L22" s="24"/>
      <c r="M22" s="42"/>
      <c r="N22" s="42"/>
      <c r="O22" s="42"/>
      <c r="P22" s="42"/>
      <c r="Q22" s="117"/>
      <c r="R22" s="117"/>
      <c r="S22" s="117"/>
      <c r="T22" s="117"/>
      <c r="U22" s="117"/>
      <c r="V22" s="42"/>
      <c r="W22" s="99"/>
      <c r="X22" s="42"/>
      <c r="Y22" s="84"/>
      <c r="Z22" s="84"/>
      <c r="AA22" s="84"/>
      <c r="AB22" s="84"/>
      <c r="AC22" s="84"/>
      <c r="AD22" s="84"/>
    </row>
    <row r="23" spans="1:30" x14ac:dyDescent="0.25">
      <c r="A23" s="9"/>
      <c r="B23" s="99"/>
      <c r="C23" s="42"/>
      <c r="D23" s="99"/>
      <c r="E23" s="100"/>
      <c r="G23" s="42"/>
      <c r="H23" s="45"/>
      <c r="I23" s="42"/>
      <c r="J23" s="24"/>
      <c r="K23" s="24"/>
      <c r="L23" s="24"/>
      <c r="M23" s="42"/>
      <c r="N23" s="42"/>
      <c r="O23" s="42"/>
      <c r="P23" s="42"/>
      <c r="Q23" s="117"/>
      <c r="R23" s="117"/>
      <c r="S23" s="117"/>
      <c r="T23" s="117"/>
      <c r="U23" s="117"/>
      <c r="V23" s="42"/>
      <c r="W23" s="99"/>
      <c r="X23" s="42"/>
      <c r="Y23" s="84"/>
      <c r="Z23" s="84"/>
      <c r="AA23" s="84"/>
      <c r="AB23" s="84"/>
      <c r="AC23" s="84"/>
      <c r="AD23" s="84"/>
    </row>
    <row r="24" spans="1:30" x14ac:dyDescent="0.25">
      <c r="A24" s="9"/>
      <c r="B24" s="99"/>
      <c r="C24" s="42"/>
      <c r="D24" s="99"/>
      <c r="E24" s="100"/>
      <c r="G24" s="42"/>
      <c r="H24" s="45"/>
      <c r="I24" s="42"/>
      <c r="J24" s="24"/>
      <c r="K24" s="24"/>
      <c r="L24" s="24"/>
      <c r="M24" s="42"/>
      <c r="N24" s="42"/>
      <c r="O24" s="42"/>
      <c r="P24" s="42"/>
      <c r="Q24" s="117"/>
      <c r="R24" s="117"/>
      <c r="S24" s="117"/>
      <c r="T24" s="117"/>
      <c r="U24" s="117"/>
      <c r="V24" s="42"/>
      <c r="W24" s="99"/>
      <c r="X24" s="42"/>
      <c r="Y24" s="84"/>
      <c r="Z24" s="84"/>
      <c r="AA24" s="84"/>
      <c r="AB24" s="84"/>
      <c r="AC24" s="84"/>
      <c r="AD24" s="84"/>
    </row>
    <row r="25" spans="1:30" x14ac:dyDescent="0.25">
      <c r="A25" s="9"/>
      <c r="B25" s="99"/>
      <c r="C25" s="42"/>
      <c r="D25" s="99"/>
      <c r="E25" s="100"/>
      <c r="G25" s="42"/>
      <c r="H25" s="45"/>
      <c r="I25" s="42"/>
      <c r="J25" s="24"/>
      <c r="K25" s="24"/>
      <c r="L25" s="24"/>
      <c r="M25" s="42"/>
      <c r="N25" s="42"/>
      <c r="O25" s="42"/>
      <c r="P25" s="42"/>
      <c r="Q25" s="117"/>
      <c r="R25" s="117"/>
      <c r="S25" s="117"/>
      <c r="T25" s="117"/>
      <c r="U25" s="117"/>
      <c r="V25" s="42"/>
      <c r="W25" s="99"/>
      <c r="X25" s="42"/>
      <c r="Y25" s="84"/>
      <c r="Z25" s="84"/>
      <c r="AA25" s="84"/>
      <c r="AB25" s="84"/>
      <c r="AC25" s="84"/>
      <c r="AD25" s="84"/>
    </row>
    <row r="26" spans="1:30" x14ac:dyDescent="0.25">
      <c r="A26" s="9"/>
      <c r="B26" s="99"/>
      <c r="C26" s="42"/>
      <c r="D26" s="99"/>
      <c r="E26" s="100"/>
      <c r="G26" s="42"/>
      <c r="H26" s="45"/>
      <c r="I26" s="42"/>
      <c r="J26" s="24"/>
      <c r="K26" s="24"/>
      <c r="L26" s="24"/>
      <c r="M26" s="42"/>
      <c r="N26" s="42"/>
      <c r="O26" s="42"/>
      <c r="P26" s="42"/>
      <c r="Q26" s="117"/>
      <c r="R26" s="117"/>
      <c r="S26" s="117"/>
      <c r="T26" s="117"/>
      <c r="U26" s="117"/>
      <c r="V26" s="42"/>
      <c r="W26" s="99"/>
      <c r="X26" s="42"/>
      <c r="Y26" s="84"/>
      <c r="Z26" s="84"/>
      <c r="AA26" s="84"/>
      <c r="AB26" s="84"/>
      <c r="AC26" s="84"/>
      <c r="AD26" s="84"/>
    </row>
    <row r="27" spans="1:30" x14ac:dyDescent="0.25">
      <c r="A27" s="9"/>
      <c r="B27" s="99"/>
      <c r="C27" s="42"/>
      <c r="D27" s="99"/>
      <c r="E27" s="100"/>
      <c r="G27" s="42"/>
      <c r="H27" s="45"/>
      <c r="I27" s="42"/>
      <c r="J27" s="24"/>
      <c r="K27" s="24"/>
      <c r="L27" s="24"/>
      <c r="M27" s="42"/>
      <c r="N27" s="42"/>
      <c r="O27" s="42"/>
      <c r="P27" s="42"/>
      <c r="Q27" s="117"/>
      <c r="R27" s="117"/>
      <c r="S27" s="117"/>
      <c r="T27" s="117"/>
      <c r="U27" s="117"/>
      <c r="V27" s="42"/>
      <c r="W27" s="99"/>
      <c r="X27" s="42"/>
      <c r="Y27" s="84"/>
      <c r="Z27" s="84"/>
      <c r="AA27" s="84"/>
      <c r="AB27" s="84"/>
      <c r="AC27" s="84"/>
      <c r="AD27" s="84"/>
    </row>
    <row r="28" spans="1:30" x14ac:dyDescent="0.25">
      <c r="A28" s="9"/>
      <c r="B28" s="99"/>
      <c r="C28" s="42"/>
      <c r="D28" s="99"/>
      <c r="E28" s="100"/>
      <c r="G28" s="42"/>
      <c r="H28" s="45"/>
      <c r="I28" s="42"/>
      <c r="J28" s="24"/>
      <c r="K28" s="24"/>
      <c r="L28" s="24"/>
      <c r="M28" s="42"/>
      <c r="N28" s="42"/>
      <c r="O28" s="42"/>
      <c r="P28" s="42"/>
      <c r="Q28" s="117"/>
      <c r="R28" s="117"/>
      <c r="S28" s="117"/>
      <c r="T28" s="117"/>
      <c r="U28" s="117"/>
      <c r="V28" s="42"/>
      <c r="W28" s="99"/>
      <c r="X28" s="42"/>
      <c r="Y28" s="84"/>
      <c r="Z28" s="84"/>
      <c r="AA28" s="84"/>
      <c r="AB28" s="84"/>
      <c r="AC28" s="84"/>
      <c r="AD28" s="84"/>
    </row>
    <row r="29" spans="1:30" x14ac:dyDescent="0.25">
      <c r="A29" s="9"/>
      <c r="B29" s="99"/>
      <c r="C29" s="42"/>
      <c r="D29" s="99"/>
      <c r="E29" s="100"/>
      <c r="G29" s="42"/>
      <c r="H29" s="45"/>
      <c r="I29" s="42"/>
      <c r="J29" s="24"/>
      <c r="K29" s="24"/>
      <c r="L29" s="24"/>
      <c r="M29" s="42"/>
      <c r="N29" s="42"/>
      <c r="O29" s="42"/>
      <c r="P29" s="42"/>
      <c r="Q29" s="117"/>
      <c r="R29" s="117"/>
      <c r="S29" s="117"/>
      <c r="T29" s="117"/>
      <c r="U29" s="117"/>
      <c r="V29" s="42"/>
      <c r="W29" s="99"/>
      <c r="X29" s="42"/>
      <c r="Y29" s="84"/>
      <c r="Z29" s="84"/>
      <c r="AA29" s="84"/>
      <c r="AB29" s="84"/>
      <c r="AC29" s="84"/>
      <c r="AD29" s="84"/>
    </row>
    <row r="30" spans="1:30" x14ac:dyDescent="0.25">
      <c r="A30" s="9"/>
      <c r="B30" s="99"/>
      <c r="C30" s="42"/>
      <c r="D30" s="99"/>
      <c r="E30" s="100"/>
      <c r="G30" s="42"/>
      <c r="H30" s="45"/>
      <c r="I30" s="42"/>
      <c r="J30" s="24"/>
      <c r="K30" s="24"/>
      <c r="L30" s="24"/>
      <c r="M30" s="42"/>
      <c r="N30" s="42"/>
      <c r="O30" s="42"/>
      <c r="P30" s="42"/>
      <c r="Q30" s="117"/>
      <c r="R30" s="117"/>
      <c r="S30" s="117"/>
      <c r="T30" s="117"/>
      <c r="U30" s="117"/>
      <c r="V30" s="42"/>
      <c r="W30" s="99"/>
      <c r="X30" s="42"/>
      <c r="Y30" s="84"/>
      <c r="Z30" s="84"/>
      <c r="AA30" s="84"/>
      <c r="AB30" s="84"/>
      <c r="AC30" s="84"/>
      <c r="AD30" s="84"/>
    </row>
    <row r="31" spans="1:30" x14ac:dyDescent="0.25">
      <c r="A31" s="9"/>
      <c r="B31" s="99"/>
      <c r="C31" s="42"/>
      <c r="D31" s="99"/>
      <c r="E31" s="100"/>
      <c r="G31" s="42"/>
      <c r="H31" s="45"/>
      <c r="I31" s="42"/>
      <c r="J31" s="24"/>
      <c r="K31" s="24"/>
      <c r="L31" s="24"/>
      <c r="M31" s="42"/>
      <c r="N31" s="42"/>
      <c r="O31" s="42"/>
      <c r="P31" s="42"/>
      <c r="Q31" s="117"/>
      <c r="R31" s="117"/>
      <c r="S31" s="117"/>
      <c r="T31" s="117"/>
      <c r="U31" s="117"/>
      <c r="V31" s="42"/>
      <c r="W31" s="99"/>
      <c r="X31" s="42"/>
      <c r="Y31" s="84"/>
      <c r="Z31" s="84"/>
      <c r="AA31" s="84"/>
      <c r="AB31" s="84"/>
      <c r="AC31" s="84"/>
      <c r="AD31" s="84"/>
    </row>
    <row r="32" spans="1:30" x14ac:dyDescent="0.25">
      <c r="A32" s="9"/>
      <c r="B32" s="99"/>
      <c r="C32" s="42"/>
      <c r="D32" s="99"/>
      <c r="E32" s="100"/>
      <c r="G32" s="42"/>
      <c r="H32" s="45"/>
      <c r="I32" s="42"/>
      <c r="J32" s="24"/>
      <c r="K32" s="24"/>
      <c r="L32" s="24"/>
      <c r="M32" s="42"/>
      <c r="N32" s="42"/>
      <c r="O32" s="42"/>
      <c r="P32" s="42"/>
      <c r="Q32" s="117"/>
      <c r="R32" s="117"/>
      <c r="S32" s="117"/>
      <c r="T32" s="117"/>
      <c r="U32" s="117"/>
      <c r="V32" s="42"/>
      <c r="W32" s="99"/>
      <c r="X32" s="42"/>
      <c r="Y32" s="84"/>
      <c r="Z32" s="84"/>
      <c r="AA32" s="84"/>
      <c r="AB32" s="84"/>
      <c r="AC32" s="84"/>
      <c r="AD32" s="84"/>
    </row>
    <row r="33" spans="1:30" x14ac:dyDescent="0.25">
      <c r="A33" s="9"/>
      <c r="B33" s="99"/>
      <c r="C33" s="42"/>
      <c r="D33" s="99"/>
      <c r="E33" s="100"/>
      <c r="G33" s="42"/>
      <c r="H33" s="45"/>
      <c r="I33" s="42"/>
      <c r="J33" s="24"/>
      <c r="K33" s="24"/>
      <c r="L33" s="24"/>
      <c r="M33" s="42"/>
      <c r="N33" s="42"/>
      <c r="O33" s="42"/>
      <c r="P33" s="42"/>
      <c r="Q33" s="117"/>
      <c r="R33" s="117"/>
      <c r="S33" s="117"/>
      <c r="T33" s="117"/>
      <c r="U33" s="117"/>
      <c r="V33" s="42"/>
      <c r="W33" s="99"/>
      <c r="X33" s="42"/>
      <c r="Y33" s="84"/>
      <c r="Z33" s="84"/>
      <c r="AA33" s="84"/>
      <c r="AB33" s="84"/>
      <c r="AC33" s="84"/>
      <c r="AD33" s="84"/>
    </row>
    <row r="34" spans="1:30" x14ac:dyDescent="0.25">
      <c r="A34" s="9"/>
      <c r="B34" s="99"/>
      <c r="C34" s="42"/>
      <c r="D34" s="99"/>
      <c r="E34" s="100"/>
      <c r="G34" s="42"/>
      <c r="H34" s="45"/>
      <c r="I34" s="42"/>
      <c r="J34" s="24"/>
      <c r="K34" s="24"/>
      <c r="L34" s="24"/>
      <c r="M34" s="42"/>
      <c r="N34" s="42"/>
      <c r="O34" s="42"/>
      <c r="P34" s="42"/>
      <c r="Q34" s="117"/>
      <c r="R34" s="117"/>
      <c r="S34" s="117"/>
      <c r="T34" s="117"/>
      <c r="U34" s="117"/>
      <c r="V34" s="42"/>
      <c r="W34" s="99"/>
      <c r="X34" s="42"/>
      <c r="Y34" s="84"/>
      <c r="Z34" s="84"/>
      <c r="AA34" s="84"/>
      <c r="AB34" s="84"/>
      <c r="AC34" s="84"/>
      <c r="AD34" s="84"/>
    </row>
    <row r="35" spans="1:30" x14ac:dyDescent="0.25">
      <c r="A35" s="9"/>
      <c r="B35" s="99"/>
      <c r="C35" s="42"/>
      <c r="D35" s="99"/>
      <c r="E35" s="100"/>
      <c r="G35" s="42"/>
      <c r="H35" s="45"/>
      <c r="I35" s="42"/>
      <c r="J35" s="24"/>
      <c r="K35" s="24"/>
      <c r="L35" s="24"/>
      <c r="M35" s="42"/>
      <c r="N35" s="42"/>
      <c r="O35" s="42"/>
      <c r="P35" s="42"/>
      <c r="Q35" s="117"/>
      <c r="R35" s="117"/>
      <c r="S35" s="117"/>
      <c r="T35" s="117"/>
      <c r="U35" s="117"/>
      <c r="V35" s="42"/>
      <c r="W35" s="99"/>
      <c r="X35" s="42"/>
      <c r="Y35" s="84"/>
      <c r="Z35" s="84"/>
      <c r="AA35" s="84"/>
      <c r="AB35" s="84"/>
      <c r="AC35" s="84"/>
      <c r="AD35" s="84"/>
    </row>
    <row r="36" spans="1:30" x14ac:dyDescent="0.25">
      <c r="A36" s="9"/>
      <c r="B36" s="99"/>
      <c r="C36" s="42"/>
      <c r="D36" s="99"/>
      <c r="E36" s="100"/>
      <c r="G36" s="42"/>
      <c r="H36" s="45"/>
      <c r="I36" s="42"/>
      <c r="J36" s="24"/>
      <c r="K36" s="24"/>
      <c r="L36" s="24"/>
      <c r="M36" s="42"/>
      <c r="N36" s="42"/>
      <c r="O36" s="42"/>
      <c r="P36" s="42"/>
      <c r="Q36" s="117"/>
      <c r="R36" s="117"/>
      <c r="S36" s="117"/>
      <c r="T36" s="117"/>
      <c r="U36" s="117"/>
      <c r="V36" s="42"/>
      <c r="W36" s="99"/>
      <c r="X36" s="42"/>
      <c r="Y36" s="84"/>
      <c r="Z36" s="84"/>
      <c r="AA36" s="84"/>
      <c r="AB36" s="84"/>
      <c r="AC36" s="84"/>
      <c r="AD36" s="84"/>
    </row>
    <row r="37" spans="1:30" x14ac:dyDescent="0.25">
      <c r="A37" s="9"/>
      <c r="B37" s="99"/>
      <c r="C37" s="42"/>
      <c r="D37" s="99"/>
      <c r="E37" s="100"/>
      <c r="G37" s="42"/>
      <c r="H37" s="45"/>
      <c r="I37" s="42"/>
      <c r="J37" s="24"/>
      <c r="K37" s="24"/>
      <c r="L37" s="24"/>
      <c r="M37" s="42"/>
      <c r="N37" s="42"/>
      <c r="O37" s="42"/>
      <c r="P37" s="42"/>
      <c r="Q37" s="117"/>
      <c r="R37" s="117"/>
      <c r="S37" s="117"/>
      <c r="T37" s="117"/>
      <c r="U37" s="117"/>
      <c r="V37" s="42"/>
      <c r="W37" s="99"/>
      <c r="X37" s="42"/>
      <c r="Y37" s="84"/>
      <c r="Z37" s="84"/>
      <c r="AA37" s="84"/>
      <c r="AB37" s="84"/>
      <c r="AC37" s="84"/>
      <c r="AD37" s="84"/>
    </row>
    <row r="38" spans="1:30" x14ac:dyDescent="0.25">
      <c r="A38" s="9"/>
      <c r="B38" s="99"/>
      <c r="C38" s="42"/>
      <c r="D38" s="99"/>
      <c r="E38" s="100"/>
      <c r="G38" s="42"/>
      <c r="H38" s="45"/>
      <c r="I38" s="42"/>
      <c r="J38" s="24"/>
      <c r="K38" s="24"/>
      <c r="L38" s="24"/>
      <c r="M38" s="42"/>
      <c r="N38" s="42"/>
      <c r="O38" s="42"/>
      <c r="P38" s="42"/>
      <c r="Q38" s="117"/>
      <c r="R38" s="117"/>
      <c r="S38" s="117"/>
      <c r="T38" s="117"/>
      <c r="U38" s="117"/>
      <c r="V38" s="42"/>
      <c r="W38" s="99"/>
      <c r="X38" s="42"/>
      <c r="Y38" s="84"/>
      <c r="Z38" s="84"/>
      <c r="AA38" s="84"/>
      <c r="AB38" s="84"/>
      <c r="AC38" s="84"/>
      <c r="AD38" s="84"/>
    </row>
    <row r="39" spans="1:30" x14ac:dyDescent="0.25">
      <c r="A39" s="9"/>
      <c r="B39" s="99"/>
      <c r="C39" s="42"/>
      <c r="D39" s="99"/>
      <c r="E39" s="100"/>
      <c r="G39" s="42"/>
      <c r="H39" s="45"/>
      <c r="I39" s="42"/>
      <c r="J39" s="24"/>
      <c r="K39" s="24"/>
      <c r="L39" s="24"/>
      <c r="M39" s="42"/>
      <c r="N39" s="42"/>
      <c r="O39" s="42"/>
      <c r="P39" s="42"/>
      <c r="Q39" s="117"/>
      <c r="R39" s="117"/>
      <c r="S39" s="117"/>
      <c r="T39" s="117"/>
      <c r="U39" s="117"/>
      <c r="V39" s="42"/>
      <c r="W39" s="99"/>
      <c r="X39" s="42"/>
      <c r="Y39" s="84"/>
      <c r="Z39" s="84"/>
      <c r="AA39" s="84"/>
      <c r="AB39" s="84"/>
      <c r="AC39" s="84"/>
      <c r="AD39" s="84"/>
    </row>
    <row r="40" spans="1:30" x14ac:dyDescent="0.25">
      <c r="A40" s="9"/>
      <c r="B40" s="99"/>
      <c r="C40" s="42"/>
      <c r="D40" s="99"/>
      <c r="E40" s="100"/>
      <c r="G40" s="42"/>
      <c r="H40" s="45"/>
      <c r="I40" s="42"/>
      <c r="J40" s="24"/>
      <c r="K40" s="24"/>
      <c r="L40" s="24"/>
      <c r="M40" s="42"/>
      <c r="N40" s="42"/>
      <c r="O40" s="42"/>
      <c r="P40" s="42"/>
      <c r="Q40" s="117"/>
      <c r="R40" s="117"/>
      <c r="S40" s="117"/>
      <c r="T40" s="117"/>
      <c r="U40" s="117"/>
      <c r="V40" s="42"/>
      <c r="W40" s="99"/>
      <c r="X40" s="42"/>
      <c r="Y40" s="84"/>
      <c r="Z40" s="84"/>
      <c r="AA40" s="84"/>
      <c r="AB40" s="84"/>
      <c r="AC40" s="84"/>
      <c r="AD40" s="84"/>
    </row>
    <row r="41" spans="1:30" x14ac:dyDescent="0.25">
      <c r="A41" s="9"/>
      <c r="B41" s="99"/>
      <c r="C41" s="42"/>
      <c r="D41" s="99"/>
      <c r="E41" s="100"/>
      <c r="G41" s="42"/>
      <c r="H41" s="45"/>
      <c r="I41" s="42"/>
      <c r="J41" s="24"/>
      <c r="K41" s="24"/>
      <c r="L41" s="24"/>
      <c r="M41" s="42"/>
      <c r="N41" s="42"/>
      <c r="O41" s="42"/>
      <c r="P41" s="42"/>
      <c r="Q41" s="117"/>
      <c r="R41" s="117"/>
      <c r="S41" s="117"/>
      <c r="T41" s="117"/>
      <c r="U41" s="117"/>
      <c r="V41" s="42"/>
      <c r="W41" s="99"/>
      <c r="X41" s="42"/>
      <c r="Y41" s="84"/>
      <c r="Z41" s="84"/>
      <c r="AA41" s="84"/>
      <c r="AB41" s="84"/>
      <c r="AC41" s="84"/>
      <c r="AD41" s="84"/>
    </row>
    <row r="42" spans="1:30" x14ac:dyDescent="0.25">
      <c r="A42" s="9"/>
      <c r="B42" s="99"/>
      <c r="C42" s="42"/>
      <c r="D42" s="99"/>
      <c r="E42" s="100"/>
      <c r="G42" s="42"/>
      <c r="H42" s="45"/>
      <c r="I42" s="42"/>
      <c r="J42" s="24"/>
      <c r="K42" s="24"/>
      <c r="L42" s="24"/>
      <c r="M42" s="42"/>
      <c r="N42" s="42"/>
      <c r="O42" s="42"/>
      <c r="P42" s="42"/>
      <c r="Q42" s="117"/>
      <c r="R42" s="117"/>
      <c r="S42" s="117"/>
      <c r="T42" s="117"/>
      <c r="U42" s="117"/>
      <c r="V42" s="42"/>
      <c r="W42" s="99"/>
      <c r="X42" s="42"/>
      <c r="Y42" s="84"/>
      <c r="Z42" s="84"/>
      <c r="AA42" s="84"/>
      <c r="AB42" s="84"/>
      <c r="AC42" s="84"/>
      <c r="AD42" s="84"/>
    </row>
    <row r="43" spans="1:30" x14ac:dyDescent="0.25">
      <c r="A43" s="9"/>
      <c r="B43" s="99"/>
      <c r="C43" s="42"/>
      <c r="D43" s="99"/>
      <c r="E43" s="100"/>
      <c r="G43" s="42"/>
      <c r="H43" s="45"/>
      <c r="I43" s="42"/>
      <c r="J43" s="24"/>
      <c r="K43" s="24"/>
      <c r="L43" s="24"/>
      <c r="M43" s="42"/>
      <c r="N43" s="42"/>
      <c r="O43" s="42"/>
      <c r="P43" s="42"/>
      <c r="Q43" s="117"/>
      <c r="R43" s="117"/>
      <c r="S43" s="117"/>
      <c r="T43" s="117"/>
      <c r="U43" s="117"/>
      <c r="V43" s="42"/>
      <c r="W43" s="99"/>
      <c r="X43" s="42"/>
      <c r="Y43" s="84"/>
      <c r="Z43" s="84"/>
      <c r="AA43" s="84"/>
      <c r="AB43" s="84"/>
      <c r="AC43" s="84"/>
      <c r="AD43" s="84"/>
    </row>
    <row r="44" spans="1:30" x14ac:dyDescent="0.25">
      <c r="A44" s="9"/>
      <c r="B44" s="99"/>
      <c r="C44" s="42"/>
      <c r="D44" s="99"/>
      <c r="E44" s="100"/>
      <c r="G44" s="42"/>
      <c r="H44" s="45"/>
      <c r="I44" s="42"/>
      <c r="J44" s="24"/>
      <c r="K44" s="24"/>
      <c r="L44" s="24"/>
      <c r="M44" s="42"/>
      <c r="N44" s="42"/>
      <c r="O44" s="42"/>
      <c r="P44" s="42"/>
      <c r="Q44" s="117"/>
      <c r="R44" s="117"/>
      <c r="S44" s="117"/>
      <c r="T44" s="117"/>
      <c r="U44" s="117"/>
      <c r="V44" s="42"/>
      <c r="W44" s="99"/>
      <c r="X44" s="42"/>
      <c r="Y44" s="84"/>
      <c r="Z44" s="84"/>
      <c r="AA44" s="84"/>
      <c r="AB44" s="84"/>
      <c r="AC44" s="84"/>
      <c r="AD44" s="84"/>
    </row>
    <row r="45" spans="1:30" x14ac:dyDescent="0.25">
      <c r="A45" s="9"/>
      <c r="B45" s="99"/>
      <c r="C45" s="42"/>
      <c r="D45" s="99"/>
      <c r="E45" s="100"/>
      <c r="G45" s="42"/>
      <c r="H45" s="45"/>
      <c r="I45" s="42"/>
      <c r="J45" s="24"/>
      <c r="K45" s="24"/>
      <c r="L45" s="24"/>
      <c r="M45" s="42"/>
      <c r="N45" s="42"/>
      <c r="O45" s="42"/>
      <c r="P45" s="42"/>
      <c r="Q45" s="117"/>
      <c r="R45" s="117"/>
      <c r="S45" s="117"/>
      <c r="T45" s="117"/>
      <c r="U45" s="117"/>
      <c r="V45" s="42"/>
      <c r="W45" s="99"/>
      <c r="X45" s="42"/>
      <c r="Y45" s="84"/>
      <c r="Z45" s="84"/>
      <c r="AA45" s="84"/>
      <c r="AB45" s="84"/>
      <c r="AC45" s="84"/>
      <c r="AD45" s="84"/>
    </row>
    <row r="46" spans="1:30" x14ac:dyDescent="0.25">
      <c r="A46" s="9"/>
      <c r="B46" s="99"/>
      <c r="C46" s="42"/>
      <c r="D46" s="99"/>
      <c r="E46" s="100"/>
      <c r="G46" s="42"/>
      <c r="H46" s="45"/>
      <c r="I46" s="42"/>
      <c r="J46" s="24"/>
      <c r="K46" s="24"/>
      <c r="L46" s="24"/>
      <c r="M46" s="42"/>
      <c r="N46" s="42"/>
      <c r="O46" s="42"/>
      <c r="P46" s="42"/>
      <c r="Q46" s="117"/>
      <c r="R46" s="117"/>
      <c r="S46" s="117"/>
      <c r="T46" s="117"/>
      <c r="U46" s="117"/>
      <c r="V46" s="42"/>
      <c r="W46" s="99"/>
      <c r="X46" s="42"/>
      <c r="Y46" s="84"/>
      <c r="Z46" s="84"/>
      <c r="AA46" s="84"/>
      <c r="AB46" s="84"/>
      <c r="AC46" s="84"/>
      <c r="AD46" s="84"/>
    </row>
    <row r="47" spans="1:30" x14ac:dyDescent="0.25">
      <c r="A47" s="9"/>
      <c r="B47" s="99"/>
      <c r="C47" s="42"/>
      <c r="D47" s="99"/>
      <c r="E47" s="100"/>
      <c r="G47" s="42"/>
      <c r="H47" s="45"/>
      <c r="I47" s="42"/>
      <c r="J47" s="24"/>
      <c r="K47" s="24"/>
      <c r="L47" s="24"/>
      <c r="M47" s="42"/>
      <c r="N47" s="42"/>
      <c r="O47" s="42"/>
      <c r="P47" s="42"/>
      <c r="Q47" s="117"/>
      <c r="R47" s="117"/>
      <c r="S47" s="117"/>
      <c r="T47" s="117"/>
      <c r="U47" s="117"/>
      <c r="V47" s="42"/>
      <c r="W47" s="99"/>
      <c r="X47" s="42"/>
      <c r="Y47" s="84"/>
      <c r="Z47" s="84"/>
      <c r="AA47" s="84"/>
      <c r="AB47" s="84"/>
      <c r="AC47" s="84"/>
      <c r="AD47" s="84"/>
    </row>
    <row r="48" spans="1:30" x14ac:dyDescent="0.25">
      <c r="A48" s="9"/>
      <c r="B48" s="99"/>
      <c r="C48" s="42"/>
      <c r="D48" s="99"/>
      <c r="E48" s="100"/>
      <c r="G48" s="42"/>
      <c r="H48" s="45"/>
      <c r="I48" s="42"/>
      <c r="J48" s="24"/>
      <c r="K48" s="24"/>
      <c r="L48" s="24"/>
      <c r="M48" s="42"/>
      <c r="N48" s="42"/>
      <c r="O48" s="42"/>
      <c r="P48" s="42"/>
      <c r="Q48" s="117"/>
      <c r="R48" s="117"/>
      <c r="S48" s="117"/>
      <c r="T48" s="117"/>
      <c r="U48" s="117"/>
      <c r="V48" s="42"/>
      <c r="W48" s="99"/>
      <c r="X48" s="42"/>
      <c r="Y48" s="84"/>
      <c r="Z48" s="84"/>
      <c r="AA48" s="84"/>
      <c r="AB48" s="84"/>
      <c r="AC48" s="84"/>
      <c r="AD48" s="84"/>
    </row>
    <row r="49" spans="1:30" x14ac:dyDescent="0.25">
      <c r="A49" s="9"/>
      <c r="B49" s="99"/>
      <c r="C49" s="42"/>
      <c r="D49" s="99"/>
      <c r="E49" s="100"/>
      <c r="G49" s="42"/>
      <c r="H49" s="45"/>
      <c r="I49" s="42"/>
      <c r="J49" s="24"/>
      <c r="K49" s="24"/>
      <c r="L49" s="24"/>
      <c r="M49" s="42"/>
      <c r="N49" s="42"/>
      <c r="O49" s="42"/>
      <c r="P49" s="42"/>
      <c r="Q49" s="117"/>
      <c r="R49" s="117"/>
      <c r="S49" s="117"/>
      <c r="T49" s="117"/>
      <c r="U49" s="117"/>
      <c r="V49" s="42"/>
      <c r="W49" s="99"/>
      <c r="X49" s="42"/>
      <c r="Y49" s="84"/>
      <c r="Z49" s="84"/>
      <c r="AA49" s="84"/>
      <c r="AB49" s="84"/>
      <c r="AC49" s="84"/>
      <c r="AD49" s="84"/>
    </row>
    <row r="50" spans="1:30" x14ac:dyDescent="0.25">
      <c r="A50" s="9"/>
      <c r="B50" s="99"/>
      <c r="C50" s="42"/>
      <c r="D50" s="99"/>
      <c r="E50" s="100"/>
      <c r="G50" s="42"/>
      <c r="H50" s="45"/>
      <c r="I50" s="42"/>
      <c r="J50" s="24"/>
      <c r="K50" s="24"/>
      <c r="L50" s="24"/>
      <c r="M50" s="42"/>
      <c r="N50" s="42"/>
      <c r="O50" s="42"/>
      <c r="P50" s="42"/>
      <c r="Q50" s="117"/>
      <c r="R50" s="117"/>
      <c r="S50" s="117"/>
      <c r="T50" s="117"/>
      <c r="U50" s="117"/>
      <c r="V50" s="42"/>
      <c r="W50" s="99"/>
      <c r="X50" s="42"/>
      <c r="Y50" s="84"/>
      <c r="Z50" s="84"/>
      <c r="AA50" s="84"/>
      <c r="AB50" s="84"/>
      <c r="AC50" s="84"/>
      <c r="AD50" s="84"/>
    </row>
    <row r="51" spans="1:30" x14ac:dyDescent="0.25">
      <c r="A51" s="9"/>
      <c r="B51" s="99"/>
      <c r="C51" s="42"/>
      <c r="D51" s="99"/>
      <c r="E51" s="100"/>
      <c r="G51" s="42"/>
      <c r="H51" s="45"/>
      <c r="I51" s="42"/>
      <c r="J51" s="24"/>
      <c r="K51" s="24"/>
      <c r="L51" s="24"/>
      <c r="M51" s="42"/>
      <c r="N51" s="42"/>
      <c r="O51" s="42"/>
      <c r="P51" s="42"/>
      <c r="Q51" s="117"/>
      <c r="R51" s="117"/>
      <c r="S51" s="117"/>
      <c r="T51" s="117"/>
      <c r="U51" s="117"/>
      <c r="V51" s="42"/>
      <c r="W51" s="99"/>
      <c r="X51" s="42"/>
      <c r="Y51" s="84"/>
      <c r="Z51" s="84"/>
      <c r="AA51" s="84"/>
      <c r="AB51" s="84"/>
      <c r="AC51" s="84"/>
      <c r="AD51" s="84"/>
    </row>
    <row r="52" spans="1:30" x14ac:dyDescent="0.25">
      <c r="A52" s="9"/>
      <c r="B52" s="99"/>
      <c r="C52" s="42"/>
      <c r="D52" s="99"/>
      <c r="E52" s="100"/>
      <c r="G52" s="42"/>
      <c r="H52" s="45"/>
      <c r="I52" s="42"/>
      <c r="J52" s="24"/>
      <c r="K52" s="24"/>
      <c r="L52" s="24"/>
      <c r="M52" s="42"/>
      <c r="N52" s="42"/>
      <c r="O52" s="42"/>
      <c r="P52" s="42"/>
      <c r="Q52" s="117"/>
      <c r="R52" s="117"/>
      <c r="S52" s="117"/>
      <c r="T52" s="117"/>
      <c r="U52" s="117"/>
      <c r="V52" s="42"/>
      <c r="W52" s="99"/>
      <c r="X52" s="42"/>
      <c r="Y52" s="84"/>
      <c r="Z52" s="84"/>
      <c r="AA52" s="84"/>
      <c r="AB52" s="84"/>
      <c r="AC52" s="84"/>
      <c r="AD52" s="84"/>
    </row>
    <row r="53" spans="1:30" x14ac:dyDescent="0.25">
      <c r="A53" s="9"/>
      <c r="B53" s="99"/>
      <c r="C53" s="42"/>
      <c r="D53" s="99"/>
      <c r="E53" s="100"/>
      <c r="G53" s="42"/>
      <c r="H53" s="45"/>
      <c r="I53" s="42"/>
      <c r="J53" s="24"/>
      <c r="K53" s="24"/>
      <c r="L53" s="24"/>
      <c r="M53" s="42"/>
      <c r="N53" s="42"/>
      <c r="O53" s="42"/>
      <c r="P53" s="42"/>
      <c r="Q53" s="117"/>
      <c r="R53" s="117"/>
      <c r="S53" s="117"/>
      <c r="T53" s="117"/>
      <c r="U53" s="117"/>
      <c r="V53" s="42"/>
      <c r="W53" s="99"/>
      <c r="X53" s="42"/>
      <c r="Y53" s="84"/>
      <c r="Z53" s="84"/>
      <c r="AA53" s="84"/>
      <c r="AB53" s="84"/>
      <c r="AC53" s="84"/>
      <c r="AD53" s="84"/>
    </row>
    <row r="54" spans="1:30" x14ac:dyDescent="0.25">
      <c r="A54" s="9"/>
      <c r="B54" s="99"/>
      <c r="C54" s="42"/>
      <c r="D54" s="99"/>
      <c r="E54" s="100"/>
      <c r="G54" s="42"/>
      <c r="H54" s="45"/>
      <c r="I54" s="42"/>
      <c r="J54" s="24"/>
      <c r="K54" s="24"/>
      <c r="L54" s="24"/>
      <c r="M54" s="42"/>
      <c r="N54" s="42"/>
      <c r="O54" s="42"/>
      <c r="P54" s="42"/>
      <c r="Q54" s="117"/>
      <c r="R54" s="117"/>
      <c r="S54" s="117"/>
      <c r="T54" s="117"/>
      <c r="U54" s="117"/>
      <c r="V54" s="42"/>
      <c r="W54" s="99"/>
      <c r="X54" s="42"/>
      <c r="Y54" s="84"/>
      <c r="Z54" s="84"/>
      <c r="AA54" s="84"/>
      <c r="AB54" s="84"/>
      <c r="AC54" s="84"/>
      <c r="AD54" s="84"/>
    </row>
    <row r="55" spans="1:30" x14ac:dyDescent="0.25">
      <c r="A55" s="9"/>
      <c r="B55" s="99"/>
      <c r="C55" s="42"/>
      <c r="D55" s="99"/>
      <c r="E55" s="100"/>
      <c r="G55" s="42"/>
      <c r="H55" s="45"/>
      <c r="I55" s="42"/>
      <c r="J55" s="24"/>
      <c r="K55" s="24"/>
      <c r="L55" s="24"/>
      <c r="M55" s="42"/>
      <c r="N55" s="42"/>
      <c r="O55" s="42"/>
      <c r="P55" s="42"/>
      <c r="Q55" s="117"/>
      <c r="R55" s="117"/>
      <c r="S55" s="117"/>
      <c r="T55" s="117"/>
      <c r="U55" s="117"/>
      <c r="V55" s="42"/>
      <c r="W55" s="99"/>
      <c r="X55" s="42"/>
      <c r="Y55" s="84"/>
      <c r="Z55" s="84"/>
      <c r="AA55" s="84"/>
      <c r="AB55" s="84"/>
      <c r="AC55" s="84"/>
      <c r="AD55" s="84"/>
    </row>
    <row r="56" spans="1:30" x14ac:dyDescent="0.25">
      <c r="A56" s="9"/>
      <c r="B56" s="99"/>
      <c r="C56" s="42"/>
      <c r="D56" s="99"/>
      <c r="E56" s="100"/>
      <c r="G56" s="42"/>
      <c r="H56" s="45"/>
      <c r="I56" s="42"/>
      <c r="J56" s="24"/>
      <c r="K56" s="24"/>
      <c r="L56" s="24"/>
      <c r="M56" s="42"/>
      <c r="N56" s="42"/>
      <c r="O56" s="42"/>
      <c r="P56" s="42"/>
      <c r="Q56" s="117"/>
      <c r="R56" s="117"/>
      <c r="S56" s="117"/>
      <c r="T56" s="117"/>
      <c r="U56" s="117"/>
      <c r="V56" s="42"/>
      <c r="W56" s="99"/>
      <c r="X56" s="42"/>
      <c r="Y56" s="84"/>
      <c r="Z56" s="84"/>
      <c r="AA56" s="84"/>
      <c r="AB56" s="84"/>
      <c r="AC56" s="84"/>
      <c r="AD56" s="84"/>
    </row>
    <row r="57" spans="1:30" x14ac:dyDescent="0.25">
      <c r="A57" s="9"/>
      <c r="B57" s="99"/>
      <c r="C57" s="42"/>
      <c r="D57" s="99"/>
      <c r="E57" s="100"/>
      <c r="G57" s="42"/>
      <c r="H57" s="45"/>
      <c r="I57" s="42"/>
      <c r="J57" s="24"/>
      <c r="K57" s="24"/>
      <c r="L57" s="24"/>
      <c r="M57" s="42"/>
      <c r="N57" s="42"/>
      <c r="O57" s="42"/>
      <c r="P57" s="42"/>
      <c r="Q57" s="117"/>
      <c r="R57" s="117"/>
      <c r="S57" s="117"/>
      <c r="T57" s="117"/>
      <c r="U57" s="117"/>
      <c r="V57" s="42"/>
      <c r="W57" s="99"/>
      <c r="X57" s="42"/>
      <c r="Y57" s="84"/>
      <c r="Z57" s="84"/>
      <c r="AA57" s="84"/>
      <c r="AB57" s="84"/>
      <c r="AC57" s="84"/>
      <c r="AD57" s="84"/>
    </row>
    <row r="58" spans="1:30" x14ac:dyDescent="0.25">
      <c r="A58" s="9"/>
      <c r="B58" s="99"/>
      <c r="C58" s="42"/>
      <c r="D58" s="99"/>
      <c r="E58" s="100"/>
      <c r="G58" s="42"/>
      <c r="H58" s="45"/>
      <c r="I58" s="42"/>
      <c r="J58" s="24"/>
      <c r="K58" s="24"/>
      <c r="L58" s="24"/>
      <c r="M58" s="42"/>
      <c r="N58" s="42"/>
      <c r="O58" s="42"/>
      <c r="P58" s="42"/>
      <c r="Q58" s="117"/>
      <c r="R58" s="117"/>
      <c r="S58" s="117"/>
      <c r="T58" s="117"/>
      <c r="U58" s="117"/>
      <c r="V58" s="42"/>
      <c r="W58" s="99"/>
      <c r="X58" s="42"/>
      <c r="Y58" s="84"/>
      <c r="Z58" s="84"/>
      <c r="AA58" s="84"/>
      <c r="AB58" s="84"/>
      <c r="AC58" s="84"/>
      <c r="AD58" s="84"/>
    </row>
    <row r="59" spans="1:30" x14ac:dyDescent="0.25">
      <c r="A59" s="9"/>
      <c r="B59" s="99"/>
      <c r="C59" s="42"/>
      <c r="D59" s="99"/>
      <c r="E59" s="100"/>
      <c r="G59" s="42"/>
      <c r="H59" s="45"/>
      <c r="I59" s="42"/>
      <c r="J59" s="24"/>
      <c r="K59" s="24"/>
      <c r="L59" s="24"/>
      <c r="M59" s="42"/>
      <c r="N59" s="42"/>
      <c r="O59" s="42"/>
      <c r="P59" s="42"/>
      <c r="Q59" s="117"/>
      <c r="R59" s="117"/>
      <c r="S59" s="117"/>
      <c r="T59" s="117"/>
      <c r="U59" s="117"/>
      <c r="V59" s="42"/>
      <c r="W59" s="99"/>
      <c r="X59" s="42"/>
      <c r="Y59" s="84"/>
      <c r="Z59" s="84"/>
      <c r="AA59" s="84"/>
      <c r="AB59" s="84"/>
      <c r="AC59" s="84"/>
      <c r="AD59" s="84"/>
    </row>
    <row r="60" spans="1:30" x14ac:dyDescent="0.25">
      <c r="A60" s="9"/>
      <c r="B60" s="99"/>
      <c r="C60" s="42"/>
      <c r="D60" s="99"/>
      <c r="E60" s="100"/>
      <c r="G60" s="42"/>
      <c r="H60" s="45"/>
      <c r="I60" s="42"/>
      <c r="J60" s="24"/>
      <c r="K60" s="24"/>
      <c r="L60" s="24"/>
      <c r="M60" s="42"/>
      <c r="N60" s="42"/>
      <c r="O60" s="42"/>
      <c r="P60" s="42"/>
      <c r="Q60" s="117"/>
      <c r="R60" s="117"/>
      <c r="S60" s="117"/>
      <c r="T60" s="117"/>
      <c r="U60" s="117"/>
      <c r="V60" s="42"/>
      <c r="W60" s="99"/>
      <c r="X60" s="42"/>
      <c r="Y60" s="84"/>
      <c r="Z60" s="84"/>
      <c r="AA60" s="84"/>
      <c r="AB60" s="84"/>
      <c r="AC60" s="84"/>
      <c r="AD60" s="84"/>
    </row>
    <row r="61" spans="1:30" x14ac:dyDescent="0.25">
      <c r="A61" s="9"/>
      <c r="B61" s="99"/>
      <c r="C61" s="42"/>
      <c r="D61" s="99"/>
      <c r="E61" s="100"/>
      <c r="G61" s="42"/>
      <c r="H61" s="45"/>
      <c r="I61" s="42"/>
      <c r="J61" s="24"/>
      <c r="K61" s="24"/>
      <c r="L61" s="24"/>
      <c r="M61" s="42"/>
      <c r="N61" s="42"/>
      <c r="O61" s="42"/>
      <c r="P61" s="42"/>
      <c r="Q61" s="117"/>
      <c r="R61" s="117"/>
      <c r="S61" s="117"/>
      <c r="T61" s="117"/>
      <c r="U61" s="117"/>
      <c r="V61" s="42"/>
      <c r="W61" s="99"/>
      <c r="X61" s="42"/>
      <c r="Y61" s="84"/>
      <c r="Z61" s="84"/>
      <c r="AA61" s="84"/>
      <c r="AB61" s="84"/>
      <c r="AC61" s="84"/>
      <c r="AD61" s="84"/>
    </row>
    <row r="62" spans="1:30" x14ac:dyDescent="0.25">
      <c r="A62" s="9"/>
      <c r="B62" s="99"/>
      <c r="C62" s="42"/>
      <c r="D62" s="99"/>
      <c r="E62" s="100"/>
      <c r="G62" s="42"/>
      <c r="H62" s="45"/>
      <c r="I62" s="42"/>
      <c r="J62" s="24"/>
      <c r="K62" s="24"/>
      <c r="L62" s="24"/>
      <c r="M62" s="42"/>
      <c r="N62" s="42"/>
      <c r="O62" s="42"/>
      <c r="P62" s="42"/>
      <c r="Q62" s="117"/>
      <c r="R62" s="117"/>
      <c r="S62" s="117"/>
      <c r="T62" s="117"/>
      <c r="U62" s="117"/>
      <c r="V62" s="42"/>
      <c r="W62" s="99"/>
      <c r="X62" s="42"/>
      <c r="Y62" s="84"/>
      <c r="Z62" s="84"/>
      <c r="AA62" s="84"/>
      <c r="AB62" s="84"/>
      <c r="AC62" s="84"/>
      <c r="AD62" s="84"/>
    </row>
    <row r="63" spans="1:30" x14ac:dyDescent="0.25">
      <c r="A63" s="9"/>
      <c r="B63" s="99"/>
      <c r="C63" s="42"/>
      <c r="D63" s="99"/>
      <c r="E63" s="100"/>
      <c r="G63" s="42"/>
      <c r="H63" s="45"/>
      <c r="I63" s="42"/>
      <c r="J63" s="24"/>
      <c r="K63" s="24"/>
      <c r="L63" s="24"/>
      <c r="M63" s="42"/>
      <c r="N63" s="42"/>
      <c r="O63" s="42"/>
      <c r="P63" s="42"/>
      <c r="Q63" s="117"/>
      <c r="R63" s="117"/>
      <c r="S63" s="117"/>
      <c r="T63" s="117"/>
      <c r="U63" s="117"/>
      <c r="V63" s="42"/>
      <c r="W63" s="99"/>
      <c r="X63" s="42"/>
      <c r="Y63" s="84"/>
      <c r="Z63" s="84"/>
      <c r="AA63" s="84"/>
      <c r="AB63" s="84"/>
      <c r="AC63" s="84"/>
      <c r="AD63" s="84"/>
    </row>
    <row r="64" spans="1:30" x14ac:dyDescent="0.25">
      <c r="A64" s="9"/>
      <c r="B64" s="99"/>
      <c r="C64" s="42"/>
      <c r="D64" s="99"/>
      <c r="E64" s="100"/>
      <c r="G64" s="42"/>
      <c r="H64" s="45"/>
      <c r="I64" s="42"/>
      <c r="J64" s="24"/>
      <c r="K64" s="24"/>
      <c r="L64" s="24"/>
      <c r="M64" s="42"/>
      <c r="N64" s="42"/>
      <c r="O64" s="42"/>
      <c r="P64" s="42"/>
      <c r="Q64" s="117"/>
      <c r="R64" s="117"/>
      <c r="S64" s="117"/>
      <c r="T64" s="117"/>
      <c r="U64" s="117"/>
      <c r="V64" s="42"/>
      <c r="W64" s="99"/>
      <c r="X64" s="42"/>
      <c r="Y64" s="84"/>
      <c r="Z64" s="84"/>
      <c r="AA64" s="84"/>
      <c r="AB64" s="84"/>
      <c r="AC64" s="84"/>
      <c r="AD64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2018-12-06T14:24:37Z</dcterms:modified>
</cp:coreProperties>
</file>