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B13" i="1" l="1"/>
  <c r="AA13" i="1"/>
  <c r="Z13" i="1"/>
  <c r="Y13" i="1"/>
  <c r="X13" i="1"/>
  <c r="W13" i="1"/>
  <c r="V13" i="1"/>
  <c r="U13" i="1"/>
  <c r="N19" i="1"/>
  <c r="I19" i="1"/>
  <c r="H19" i="1"/>
  <c r="G19" i="1"/>
  <c r="F19" i="1"/>
  <c r="AE13" i="1"/>
  <c r="AD13" i="1"/>
  <c r="AC13" i="1"/>
  <c r="E19" i="1"/>
  <c r="T13" i="1"/>
  <c r="S13" i="1"/>
  <c r="R13" i="1"/>
  <c r="Q13" i="1"/>
  <c r="P13" i="1"/>
  <c r="M13" i="1"/>
  <c r="L13" i="1"/>
  <c r="K13" i="1"/>
  <c r="J13" i="1"/>
  <c r="I13" i="1"/>
  <c r="H13" i="1"/>
  <c r="G13" i="1"/>
  <c r="F13" i="1"/>
  <c r="O13" i="1"/>
  <c r="N13" i="1" s="1"/>
  <c r="N17" i="1" s="1"/>
  <c r="E13" i="1"/>
  <c r="M19" i="1" l="1"/>
  <c r="K19" i="1"/>
  <c r="L19" i="1"/>
  <c r="O17" i="1"/>
  <c r="O20" i="1" s="1"/>
  <c r="I17" i="1" l="1"/>
  <c r="H17" i="1"/>
  <c r="G17" i="1"/>
  <c r="G20" i="1" s="1"/>
  <c r="F17" i="1"/>
  <c r="E17" i="1"/>
  <c r="E20" i="1" s="1"/>
  <c r="I20" i="1" l="1"/>
  <c r="M17" i="1"/>
  <c r="K17" i="1"/>
  <c r="F20" i="1"/>
  <c r="K20" i="1" s="1"/>
  <c r="L17" i="1"/>
  <c r="H20" i="1"/>
  <c r="L20" i="1" s="1"/>
  <c r="D14" i="1"/>
  <c r="M20" i="1" l="1"/>
  <c r="N20" i="1"/>
</calcChain>
</file>

<file path=xl/sharedStrings.xml><?xml version="1.0" encoding="utf-8"?>
<sst xmlns="http://schemas.openxmlformats.org/spreadsheetml/2006/main" count="88" uniqueCount="59">
  <si>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</si>
  <si>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</si>
  <si>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</si>
  <si>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</si>
  <si>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</si>
  <si>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</si>
  <si>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</si>
  <si>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</si>
  <si>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</si>
  <si>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</si>
  <si>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</si>
  <si>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</si>
  <si>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</si>
  <si>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</si>
  <si>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</si>
  <si>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</si>
  <si>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</si>
  <si>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</si>
  <si>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</si>
  <si>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</si>
  <si>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</si>
  <si>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</si>
  <si>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</si>
  <si>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</si>
  <si>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</si>
  <si>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</si>
  <si>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</si>
  <si>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</si>
  <si>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</si>
  <si>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</si>
  <si>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</si>
  <si>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</si>
  <si>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</si>
  <si>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</si>
  <si>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</si>
  <si>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SMJ = Seinäjoen Maila-Jussit  (1932),  kasvattajaseura</t>
  </si>
  <si>
    <t>suomensarja</t>
  </si>
  <si>
    <t>SMJ</t>
  </si>
  <si>
    <t>ENSIMMÄISET</t>
  </si>
  <si>
    <t>Ottelu</t>
  </si>
  <si>
    <t>1.  ottelu</t>
  </si>
  <si>
    <t>Lyöty juoksu</t>
  </si>
  <si>
    <t>Tuotu juoksu</t>
  </si>
  <si>
    <t>Kunnari</t>
  </si>
  <si>
    <t>Krista Tyynelä</t>
  </si>
  <si>
    <t>10.</t>
  </si>
  <si>
    <t>SMJ  2</t>
  </si>
  <si>
    <t>ykköspesis</t>
  </si>
  <si>
    <t>superpesiskarsinta</t>
  </si>
  <si>
    <t>18.10.1995   Seinäjoki</t>
  </si>
  <si>
    <t>10.05. 2015  ViPa - SMJ  0-2  (0-3, 0-11)</t>
  </si>
  <si>
    <t xml:space="preserve">  19 v   6 kk 22 pv</t>
  </si>
  <si>
    <t>3.  ottelu</t>
  </si>
  <si>
    <t>16.05. 2015  SMJ - Lukko  0-2  (0-3, 2-6)</t>
  </si>
  <si>
    <t xml:space="preserve">  19 v   6 kk 28 pv</t>
  </si>
  <si>
    <t>JaJa</t>
  </si>
  <si>
    <t>JaJa = Jalasjärven Jalas  (1914)</t>
  </si>
  <si>
    <t>NJ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</si>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</sst>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165" fontId="1" fillId="3" borderId="3" xfId="1" applyNumberFormat="1" applyFont="1" applyFill="1" applyBorder="1" applyAlignment="1">
      <alignment horizontal="center"/>
    </xf>
    <xf numFmtId="0" fontId="1" fillId="8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9" s="10" customFormat="1" ht="15" customHeight="1" x14ac:dyDescent="0.25">
      <c r="A1" s="1"/>
      <c r="B1" s="29" t="s">
        <v>44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9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9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9" ht="15" customHeight="1" x14ac:dyDescent="0.2">
      <c r="A4" s="1"/>
      <c r="B4" s="59">
        <v>2012</v>
      </c>
      <c r="C4" s="59"/>
      <c r="D4" s="60" t="s">
        <v>37</v>
      </c>
      <c r="E4" s="59"/>
      <c r="F4" s="61" t="s">
        <v>36</v>
      </c>
      <c r="G4" s="62"/>
      <c r="H4" s="81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  <c r="AM4" s="9"/>
    </row>
    <row r="5" spans="1:39" ht="15" customHeight="1" x14ac:dyDescent="0.2">
      <c r="A5" s="1"/>
      <c r="B5" s="59">
        <v>2013</v>
      </c>
      <c r="C5" s="59"/>
      <c r="D5" s="60" t="s">
        <v>46</v>
      </c>
      <c r="E5" s="59"/>
      <c r="F5" s="61" t="s">
        <v>36</v>
      </c>
      <c r="G5" s="62"/>
      <c r="H5" s="81"/>
      <c r="I5" s="59"/>
      <c r="J5" s="59"/>
      <c r="K5" s="59"/>
      <c r="L5" s="59"/>
      <c r="M5" s="59"/>
      <c r="N5" s="5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  <c r="AM5" s="9"/>
    </row>
    <row r="6" spans="1:39" ht="15" customHeight="1" x14ac:dyDescent="0.2">
      <c r="A6" s="1"/>
      <c r="B6" s="82">
        <v>2013</v>
      </c>
      <c r="C6" s="82"/>
      <c r="D6" s="83" t="s">
        <v>37</v>
      </c>
      <c r="E6" s="82"/>
      <c r="F6" s="84" t="s">
        <v>47</v>
      </c>
      <c r="G6" s="85"/>
      <c r="H6" s="86"/>
      <c r="I6" s="82"/>
      <c r="J6" s="82"/>
      <c r="K6" s="82"/>
      <c r="L6" s="82"/>
      <c r="M6" s="82"/>
      <c r="N6" s="87"/>
      <c r="O6" s="80"/>
      <c r="P6" s="27"/>
      <c r="Q6" s="27"/>
      <c r="R6" s="27"/>
      <c r="S6" s="27"/>
      <c r="T6" s="27"/>
      <c r="U6" s="28">
        <v>4</v>
      </c>
      <c r="V6" s="28">
        <v>0</v>
      </c>
      <c r="W6" s="28">
        <v>3</v>
      </c>
      <c r="X6" s="28">
        <v>1</v>
      </c>
      <c r="Y6" s="28">
        <v>13</v>
      </c>
      <c r="Z6" s="27"/>
      <c r="AA6" s="27"/>
      <c r="AB6" s="27"/>
      <c r="AC6" s="27"/>
      <c r="AD6" s="27"/>
      <c r="AE6" s="27"/>
      <c r="AF6" s="88" t="s">
        <v>48</v>
      </c>
      <c r="AG6" s="24"/>
      <c r="AH6" s="9"/>
      <c r="AI6" s="9"/>
      <c r="AJ6" s="9"/>
      <c r="AK6" s="9"/>
      <c r="AL6" s="9"/>
      <c r="AM6" s="9"/>
    </row>
    <row r="7" spans="1:39" ht="15" customHeight="1" x14ac:dyDescent="0.2">
      <c r="A7" s="1"/>
      <c r="B7" s="82">
        <v>2014</v>
      </c>
      <c r="C7" s="82"/>
      <c r="D7" s="83" t="s">
        <v>37</v>
      </c>
      <c r="E7" s="82"/>
      <c r="F7" s="84" t="s">
        <v>47</v>
      </c>
      <c r="G7" s="85"/>
      <c r="H7" s="86"/>
      <c r="I7" s="82"/>
      <c r="J7" s="82"/>
      <c r="K7" s="82"/>
      <c r="L7" s="82"/>
      <c r="M7" s="82"/>
      <c r="N7" s="87"/>
      <c r="O7" s="80"/>
      <c r="P7" s="27"/>
      <c r="Q7" s="27"/>
      <c r="R7" s="27"/>
      <c r="S7" s="27"/>
      <c r="T7" s="27"/>
      <c r="U7" s="28">
        <v>13</v>
      </c>
      <c r="V7" s="28">
        <v>0</v>
      </c>
      <c r="W7" s="28">
        <v>4</v>
      </c>
      <c r="X7" s="28">
        <v>1</v>
      </c>
      <c r="Y7" s="28">
        <v>16</v>
      </c>
      <c r="Z7" s="27"/>
      <c r="AA7" s="27"/>
      <c r="AB7" s="27"/>
      <c r="AC7" s="27"/>
      <c r="AD7" s="33"/>
      <c r="AE7" s="33"/>
      <c r="AF7" s="88" t="s">
        <v>48</v>
      </c>
      <c r="AG7" s="24"/>
      <c r="AH7" s="9"/>
      <c r="AI7" s="9"/>
      <c r="AJ7" s="9"/>
      <c r="AK7" s="9"/>
      <c r="AL7" s="9"/>
      <c r="AM7" s="9"/>
    </row>
    <row r="8" spans="1:39" ht="15" customHeight="1" x14ac:dyDescent="0.2">
      <c r="A8" s="1"/>
      <c r="B8" s="27">
        <v>2015</v>
      </c>
      <c r="C8" s="33" t="s">
        <v>45</v>
      </c>
      <c r="D8" s="29" t="s">
        <v>37</v>
      </c>
      <c r="E8" s="27">
        <v>23</v>
      </c>
      <c r="F8" s="27">
        <v>0</v>
      </c>
      <c r="G8" s="27">
        <v>12</v>
      </c>
      <c r="H8" s="27">
        <v>8</v>
      </c>
      <c r="I8" s="27">
        <v>101</v>
      </c>
      <c r="J8" s="27">
        <v>15</v>
      </c>
      <c r="K8" s="27">
        <v>36</v>
      </c>
      <c r="L8" s="27">
        <v>38</v>
      </c>
      <c r="M8" s="27">
        <v>12</v>
      </c>
      <c r="N8" s="30">
        <v>0.55489999999999995</v>
      </c>
      <c r="O8" s="80">
        <v>182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  <c r="AM8" s="9"/>
    </row>
    <row r="9" spans="1:39" ht="15" customHeight="1" x14ac:dyDescent="0.2">
      <c r="A9" s="1"/>
      <c r="B9" s="27">
        <v>2016</v>
      </c>
      <c r="C9" s="33"/>
      <c r="D9" s="29"/>
      <c r="E9" s="27"/>
      <c r="F9" s="27"/>
      <c r="G9" s="27"/>
      <c r="H9" s="27"/>
      <c r="I9" s="27"/>
      <c r="J9" s="27"/>
      <c r="K9" s="27"/>
      <c r="L9" s="27"/>
      <c r="M9" s="27"/>
      <c r="N9" s="30"/>
      <c r="O9" s="80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  <c r="AM9" s="9"/>
    </row>
    <row r="10" spans="1:39" ht="15" customHeight="1" x14ac:dyDescent="0.2">
      <c r="A10" s="1"/>
      <c r="B10" s="27">
        <v>2017</v>
      </c>
      <c r="C10" s="33"/>
      <c r="D10" s="29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80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  <c r="AM10" s="9"/>
    </row>
    <row r="11" spans="1:39" ht="15" customHeight="1" x14ac:dyDescent="0.2">
      <c r="A11" s="1"/>
      <c r="B11" s="82">
        <v>2018</v>
      </c>
      <c r="C11" s="82"/>
      <c r="D11" s="83" t="s">
        <v>55</v>
      </c>
      <c r="E11" s="82"/>
      <c r="F11" s="84" t="s">
        <v>47</v>
      </c>
      <c r="G11" s="85"/>
      <c r="H11" s="86"/>
      <c r="I11" s="82"/>
      <c r="J11" s="82"/>
      <c r="K11" s="82"/>
      <c r="L11" s="82"/>
      <c r="M11" s="82"/>
      <c r="N11" s="87"/>
      <c r="O11" s="80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  <c r="AM11" s="9"/>
    </row>
    <row r="12" spans="1:39" ht="15" customHeight="1" x14ac:dyDescent="0.2">
      <c r="A12" s="1"/>
      <c r="B12" s="82">
        <v>2019</v>
      </c>
      <c r="C12" s="82"/>
      <c r="D12" s="90" t="s">
        <v>57</v>
      </c>
      <c r="E12" s="82"/>
      <c r="F12" s="84" t="s">
        <v>47</v>
      </c>
      <c r="G12" s="85"/>
      <c r="H12" s="86"/>
      <c r="I12" s="82"/>
      <c r="J12" s="82"/>
      <c r="K12" s="82"/>
      <c r="L12" s="82"/>
      <c r="M12" s="82"/>
      <c r="N12" s="87"/>
      <c r="O12" s="80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  <c r="AM12" s="9"/>
    </row>
    <row r="13" spans="1:39" ht="15" customHeight="1" x14ac:dyDescent="0.2">
      <c r="A13" s="1"/>
      <c r="B13" s="17" t="s">
        <v>9</v>
      </c>
      <c r="C13" s="18"/>
      <c r="D13" s="16"/>
      <c r="E13" s="19">
        <f>SUM(E7:E8)</f>
        <v>23</v>
      </c>
      <c r="F13" s="19">
        <f t="shared" ref="F13:M13" si="0">SUM(F7:F8)</f>
        <v>0</v>
      </c>
      <c r="G13" s="19">
        <f t="shared" si="0"/>
        <v>12</v>
      </c>
      <c r="H13" s="19">
        <f t="shared" si="0"/>
        <v>8</v>
      </c>
      <c r="I13" s="19">
        <f t="shared" si="0"/>
        <v>101</v>
      </c>
      <c r="J13" s="19">
        <f t="shared" si="0"/>
        <v>15</v>
      </c>
      <c r="K13" s="19">
        <f t="shared" si="0"/>
        <v>36</v>
      </c>
      <c r="L13" s="19">
        <f t="shared" si="0"/>
        <v>38</v>
      </c>
      <c r="M13" s="19">
        <f t="shared" si="0"/>
        <v>12</v>
      </c>
      <c r="N13" s="31">
        <f>PRODUCT(I13/O13)</f>
        <v>0.55494505494505497</v>
      </c>
      <c r="O13" s="32">
        <f>SUM(O7:O8)</f>
        <v>182</v>
      </c>
      <c r="P13" s="19">
        <f t="shared" ref="P13" si="1">SUM(P7:P8)</f>
        <v>0</v>
      </c>
      <c r="Q13" s="19">
        <f t="shared" ref="Q13" si="2">SUM(Q7:Q8)</f>
        <v>0</v>
      </c>
      <c r="R13" s="19">
        <f t="shared" ref="R13" si="3">SUM(R7:R8)</f>
        <v>0</v>
      </c>
      <c r="S13" s="19">
        <f t="shared" ref="S13" si="4">SUM(S7:S8)</f>
        <v>0</v>
      </c>
      <c r="T13" s="19">
        <f t="shared" ref="T13" si="5">SUM(T7:T8)</f>
        <v>0</v>
      </c>
      <c r="U13" s="19">
        <f>SUM(U6:U8)</f>
        <v>17</v>
      </c>
      <c r="V13" s="19">
        <f t="shared" ref="V13:AB13" si="6">SUM(V6:V8)</f>
        <v>0</v>
      </c>
      <c r="W13" s="19">
        <f t="shared" si="6"/>
        <v>7</v>
      </c>
      <c r="X13" s="19">
        <f t="shared" si="6"/>
        <v>2</v>
      </c>
      <c r="Y13" s="19">
        <f t="shared" si="6"/>
        <v>29</v>
      </c>
      <c r="Z13" s="19">
        <f t="shared" si="6"/>
        <v>0</v>
      </c>
      <c r="AA13" s="19">
        <f t="shared" si="6"/>
        <v>0</v>
      </c>
      <c r="AB13" s="19">
        <f t="shared" si="6"/>
        <v>0</v>
      </c>
      <c r="AC13" s="19">
        <f t="shared" ref="AC13" si="7">SUM(AC7:AC8)</f>
        <v>0</v>
      </c>
      <c r="AD13" s="19">
        <f t="shared" ref="AD13" si="8">SUM(AD7:AD8)</f>
        <v>0</v>
      </c>
      <c r="AE13" s="19">
        <f t="shared" ref="AE13" si="9">SUM(AE7:AE8)</f>
        <v>0</v>
      </c>
      <c r="AF13" s="14"/>
      <c r="AG13" s="24"/>
      <c r="AH13" s="9"/>
      <c r="AI13" s="9"/>
      <c r="AJ13" s="9"/>
      <c r="AK13" s="9"/>
      <c r="AL13" s="9"/>
      <c r="AM13" s="9"/>
    </row>
    <row r="14" spans="1:39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57.333333333333336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  <c r="AM14" s="9"/>
    </row>
    <row r="15" spans="1:39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  <c r="AM15" s="9"/>
    </row>
    <row r="16" spans="1:39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38</v>
      </c>
      <c r="Q16" s="13"/>
      <c r="R16" s="13"/>
      <c r="S16" s="13"/>
      <c r="T16" s="63"/>
      <c r="U16" s="63"/>
      <c r="V16" s="63"/>
      <c r="W16" s="63"/>
      <c r="X16" s="63"/>
      <c r="Y16" s="13"/>
      <c r="Z16" s="13"/>
      <c r="AA16" s="13"/>
      <c r="AB16" s="13"/>
      <c r="AC16" s="13"/>
      <c r="AD16" s="13"/>
      <c r="AE16" s="13"/>
      <c r="AF16" s="64"/>
      <c r="AG16" s="24"/>
      <c r="AH16" s="9"/>
      <c r="AI16" s="9"/>
      <c r="AJ16" s="9"/>
      <c r="AK16" s="9"/>
      <c r="AL16" s="9"/>
      <c r="AM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23</v>
      </c>
      <c r="F17" s="27">
        <f>PRODUCT(F13)</f>
        <v>0</v>
      </c>
      <c r="G17" s="27">
        <f>PRODUCT(G13)</f>
        <v>12</v>
      </c>
      <c r="H17" s="27">
        <f>PRODUCT(H13)</f>
        <v>8</v>
      </c>
      <c r="I17" s="27">
        <f>PRODUCT(I13)</f>
        <v>101</v>
      </c>
      <c r="J17" s="1"/>
      <c r="K17" s="43">
        <f>PRODUCT((F17+G17)/E17)</f>
        <v>0.52173913043478259</v>
      </c>
      <c r="L17" s="43">
        <f>PRODUCT(H17/E17)</f>
        <v>0.34782608695652173</v>
      </c>
      <c r="M17" s="43">
        <f>PRODUCT(I17/E17)</f>
        <v>4.3913043478260869</v>
      </c>
      <c r="N17" s="89">
        <f>PRODUCT(N13)</f>
        <v>0.55494505494505497</v>
      </c>
      <c r="O17" s="25">
        <f>PRODUCT(O13)</f>
        <v>182</v>
      </c>
      <c r="P17" s="65" t="s">
        <v>39</v>
      </c>
      <c r="Q17" s="66"/>
      <c r="R17" s="66"/>
      <c r="S17" s="67" t="s">
        <v>50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 t="s">
        <v>40</v>
      </c>
      <c r="AE17" s="67"/>
      <c r="AF17" s="69" t="s">
        <v>51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0" t="s">
        <v>41</v>
      </c>
      <c r="Q18" s="71"/>
      <c r="R18" s="71"/>
      <c r="S18" s="72" t="s">
        <v>50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 t="s">
        <v>40</v>
      </c>
      <c r="AE18" s="72"/>
      <c r="AF18" s="74" t="s">
        <v>51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28">
        <f>PRODUCT(U13)</f>
        <v>17</v>
      </c>
      <c r="F19" s="28">
        <f t="shared" ref="F19:I19" si="10">PRODUCT(V13)</f>
        <v>0</v>
      </c>
      <c r="G19" s="28">
        <f t="shared" si="10"/>
        <v>7</v>
      </c>
      <c r="H19" s="28">
        <f t="shared" si="10"/>
        <v>2</v>
      </c>
      <c r="I19" s="28">
        <f t="shared" si="10"/>
        <v>29</v>
      </c>
      <c r="J19" s="1"/>
      <c r="K19" s="50">
        <f>PRODUCT((F19+G19)/E19)</f>
        <v>0.41176470588235292</v>
      </c>
      <c r="L19" s="50">
        <f>PRODUCT(H19/E19)</f>
        <v>0.11764705882352941</v>
      </c>
      <c r="M19" s="50">
        <f>PRODUCT(I19/E19)</f>
        <v>1.7058823529411764</v>
      </c>
      <c r="N19" s="51">
        <f>PRODUCT(I19/O19)</f>
        <v>0.50877192982456143</v>
      </c>
      <c r="O19" s="25">
        <v>57</v>
      </c>
      <c r="P19" s="70" t="s">
        <v>42</v>
      </c>
      <c r="Q19" s="71"/>
      <c r="R19" s="71"/>
      <c r="S19" s="72" t="s">
        <v>53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 t="s">
        <v>52</v>
      </c>
      <c r="AE19" s="72"/>
      <c r="AF19" s="74" t="s">
        <v>54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40</v>
      </c>
      <c r="F20" s="19">
        <f>SUM(F17:F19)</f>
        <v>0</v>
      </c>
      <c r="G20" s="19">
        <f>SUM(G17:G19)</f>
        <v>19</v>
      </c>
      <c r="H20" s="19">
        <f>SUM(H17:H19)</f>
        <v>10</v>
      </c>
      <c r="I20" s="19">
        <f>SUM(I17:I19)</f>
        <v>130</v>
      </c>
      <c r="J20" s="1"/>
      <c r="K20" s="55">
        <f>PRODUCT((F20+G20)/E20)</f>
        <v>0.47499999999999998</v>
      </c>
      <c r="L20" s="55">
        <f>PRODUCT(H20/E20)</f>
        <v>0.25</v>
      </c>
      <c r="M20" s="55">
        <f>PRODUCT(I20/E20)</f>
        <v>3.25</v>
      </c>
      <c r="N20" s="31">
        <f>PRODUCT(I20/O20)</f>
        <v>0.54393305439330542</v>
      </c>
      <c r="O20" s="25">
        <f>SUM(O17:O19)</f>
        <v>239</v>
      </c>
      <c r="P20" s="75" t="s">
        <v>43</v>
      </c>
      <c r="Q20" s="76"/>
      <c r="R20" s="76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/>
      <c r="AE20" s="77"/>
      <c r="AF20" s="79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58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 t="s">
        <v>56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58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</sheetData>
  <sortState ref="B4:AF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2019-09-02T08:45:54Z</dcterms:modified>
</cp:coreProperties>
</file>