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2" i="1" l="1"/>
  <c r="K12" i="1"/>
  <c r="O6" i="1"/>
  <c r="O5" i="1"/>
  <c r="O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H14" i="1" s="1"/>
  <c r="G7" i="1"/>
  <c r="G11" i="1" s="1"/>
  <c r="G14" i="1" s="1"/>
  <c r="F7" i="1"/>
  <c r="F11" i="1"/>
  <c r="F14" i="1" s="1"/>
  <c r="K14" i="1" s="1"/>
  <c r="E7" i="1"/>
  <c r="D8" i="1"/>
  <c r="E11" i="1"/>
  <c r="E14" i="1" s="1"/>
  <c r="L14" i="1" l="1"/>
  <c r="K11" i="1"/>
  <c r="L11" i="1"/>
</calcChain>
</file>

<file path=xl/sharedStrings.xml><?xml version="1.0" encoding="utf-8"?>
<sst xmlns="http://schemas.openxmlformats.org/spreadsheetml/2006/main" count="76" uniqueCount="53">
  <si>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</si>
  <si>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</si>
  <si>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</si>
  <si>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</si>
  <si>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</si>
  <si>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</si>
  <si>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</si>
  <si>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</si>
  <si>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</si>
  <si>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</si>
  <si>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</si>
  <si>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</si>
  <si>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</si>
  <si>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</si>
  <si>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</si>
  <si>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</si>
  <si>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</si>
  <si>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</si>
  <si>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</si>
  <si>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</si>
  <si>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</si>
  <si>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</si>
  <si>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</si>
  <si>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</si>
  <si>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</si>
  <si>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</si>
  <si>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</si>
  <si>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</si>
  <si>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</si>
  <si>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</si>
  <si>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</si>
  <si>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</si>
  <si>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</si>
  <si>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VetU = Vetelin Urheilijat  (1947)</t>
  </si>
  <si>
    <t>HalTo = Halsuan Toivo  (1909)</t>
  </si>
  <si>
    <t>Raila Tuominiemi</t>
  </si>
  <si>
    <t>11.-12.</t>
  </si>
  <si>
    <t>HalTo</t>
  </si>
  <si>
    <t>3.</t>
  </si>
  <si>
    <t>VetU</t>
  </si>
  <si>
    <t>loppusarja</t>
  </si>
  <si>
    <t>7.-8.</t>
  </si>
  <si>
    <t>MESTARUUSSARJA</t>
  </si>
  <si>
    <t>URA SM-SARJASSA</t>
  </si>
  <si>
    <t>ENSIMMÄISET</t>
  </si>
  <si>
    <t>Ottelu</t>
  </si>
  <si>
    <t>18.05. 1975  HalTo - SMJ  0-6</t>
  </si>
  <si>
    <t>1.  ottelu</t>
  </si>
  <si>
    <t>Lyöty juoksu</t>
  </si>
  <si>
    <t>Tuotu juoksu</t>
  </si>
  <si>
    <t>2.  ottelu</t>
  </si>
  <si>
    <t>Kunnari</t>
  </si>
  <si>
    <t>25.05. 1975  Kiri - HalTo 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</si>
</sst>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36</v>
      </c>
      <c r="D4" s="62" t="s">
        <v>37</v>
      </c>
      <c r="E4" s="63">
        <v>9</v>
      </c>
      <c r="F4" s="27">
        <v>1</v>
      </c>
      <c r="G4" s="27">
        <v>2</v>
      </c>
      <c r="H4" s="27">
        <v>7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1976</v>
      </c>
      <c r="C5" s="27" t="s">
        <v>38</v>
      </c>
      <c r="D5" s="29" t="s">
        <v>39</v>
      </c>
      <c r="E5" s="63">
        <v>10</v>
      </c>
      <c r="F5" s="27">
        <v>1</v>
      </c>
      <c r="G5" s="27">
        <v>11</v>
      </c>
      <c r="H5" s="27">
        <v>16</v>
      </c>
      <c r="I5" s="64"/>
      <c r="J5" s="64"/>
      <c r="K5" s="64"/>
      <c r="L5" s="64"/>
      <c r="M5" s="64"/>
      <c r="N5" s="64"/>
      <c r="O5" s="37" t="e">
        <f>PRODUCT(I5/N5)</f>
        <v>#DIV/0!</v>
      </c>
      <c r="P5" s="27">
        <v>6</v>
      </c>
      <c r="Q5" s="27">
        <v>1</v>
      </c>
      <c r="R5" s="27">
        <v>4</v>
      </c>
      <c r="S5" s="27">
        <v>8</v>
      </c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>
        <v>1</v>
      </c>
      <c r="AF5" s="17" t="s">
        <v>40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1977</v>
      </c>
      <c r="C6" s="27" t="s">
        <v>41</v>
      </c>
      <c r="D6" s="29" t="s">
        <v>39</v>
      </c>
      <c r="E6" s="63">
        <v>9</v>
      </c>
      <c r="F6" s="27">
        <v>1</v>
      </c>
      <c r="G6" s="27">
        <v>9</v>
      </c>
      <c r="H6" s="27">
        <v>11</v>
      </c>
      <c r="I6" s="64"/>
      <c r="J6" s="64"/>
      <c r="K6" s="64"/>
      <c r="L6" s="64"/>
      <c r="M6" s="64"/>
      <c r="N6" s="64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28</v>
      </c>
      <c r="F7" s="19">
        <f>SUM(F4:F6)</f>
        <v>3</v>
      </c>
      <c r="G7" s="19">
        <f>SUM(G4:G6)</f>
        <v>22</v>
      </c>
      <c r="H7" s="19">
        <f>SUM(H4:H6)</f>
        <v>34</v>
      </c>
      <c r="I7" s="19"/>
      <c r="J7" s="19"/>
      <c r="K7" s="19"/>
      <c r="L7" s="19"/>
      <c r="M7" s="19"/>
      <c r="N7" s="31"/>
      <c r="O7" s="32"/>
      <c r="P7" s="19">
        <f>SUM(P4:P6)</f>
        <v>6</v>
      </c>
      <c r="Q7" s="19">
        <f>SUM(Q4:Q6)</f>
        <v>1</v>
      </c>
      <c r="R7" s="19">
        <f>SUM(R4:R6)</f>
        <v>4</v>
      </c>
      <c r="S7" s="19">
        <f>SUM(S4:S6)</f>
        <v>8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122.66666666666666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43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44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28</v>
      </c>
      <c r="F11" s="27">
        <f>PRODUCT(F7)</f>
        <v>3</v>
      </c>
      <c r="G11" s="27">
        <f>PRODUCT(G7)</f>
        <v>22</v>
      </c>
      <c r="H11" s="27">
        <f>PRODUCT(H7)</f>
        <v>34</v>
      </c>
      <c r="I11" s="27"/>
      <c r="J11" s="1"/>
      <c r="K11" s="43">
        <f>PRODUCT((F11+G11)/E11)</f>
        <v>0.8928571428571429</v>
      </c>
      <c r="L11" s="43">
        <f>PRODUCT(H11/E11)</f>
        <v>1.2142857142857142</v>
      </c>
      <c r="M11" s="43"/>
      <c r="N11" s="30"/>
      <c r="O11" s="25"/>
      <c r="P11" s="67" t="s">
        <v>45</v>
      </c>
      <c r="Q11" s="68"/>
      <c r="R11" s="68"/>
      <c r="S11" s="69" t="s">
        <v>46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 t="s">
        <v>47</v>
      </c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>
        <v>6</v>
      </c>
      <c r="F12" s="27">
        <v>1</v>
      </c>
      <c r="G12" s="27">
        <v>4</v>
      </c>
      <c r="H12" s="27">
        <v>8</v>
      </c>
      <c r="I12" s="27"/>
      <c r="J12" s="1"/>
      <c r="K12" s="43">
        <f>PRODUCT((F12+G12)/E12)</f>
        <v>0.83333333333333337</v>
      </c>
      <c r="L12" s="43">
        <f>PRODUCT(H12/E12)</f>
        <v>1.3333333333333333</v>
      </c>
      <c r="M12" s="43"/>
      <c r="N12" s="30"/>
      <c r="O12" s="25"/>
      <c r="P12" s="72" t="s">
        <v>48</v>
      </c>
      <c r="Q12" s="73"/>
      <c r="R12" s="73"/>
      <c r="S12" s="74" t="s">
        <v>52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50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2" t="s">
        <v>49</v>
      </c>
      <c r="Q13" s="73"/>
      <c r="R13" s="73"/>
      <c r="S13" s="74" t="s">
        <v>52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50</v>
      </c>
      <c r="AE13" s="75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34</v>
      </c>
      <c r="F14" s="19">
        <f>SUM(F11:F13)</f>
        <v>4</v>
      </c>
      <c r="G14" s="19">
        <f>SUM(G11:G13)</f>
        <v>26</v>
      </c>
      <c r="H14" s="19">
        <f>SUM(H11:H13)</f>
        <v>42</v>
      </c>
      <c r="I14" s="19"/>
      <c r="J14" s="1"/>
      <c r="K14" s="55">
        <f>PRODUCT((F14+G14)/E14)</f>
        <v>0.88235294117647056</v>
      </c>
      <c r="L14" s="55">
        <f>PRODUCT(H14/E14)</f>
        <v>1.2352941176470589</v>
      </c>
      <c r="M14" s="55"/>
      <c r="N14" s="31"/>
      <c r="O14" s="25"/>
      <c r="P14" s="77" t="s">
        <v>51</v>
      </c>
      <c r="Q14" s="78"/>
      <c r="R14" s="78"/>
      <c r="S14" s="79" t="s">
        <v>52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 t="s">
        <v>50</v>
      </c>
      <c r="AE14" s="80"/>
      <c r="AF14" s="8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8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31</v>
      </c>
      <c r="C16" s="1"/>
      <c r="D16" s="61" t="s">
        <v>34</v>
      </c>
      <c r="E16" s="1"/>
      <c r="F16" s="1"/>
      <c r="G16" s="38"/>
      <c r="H16" s="38"/>
      <c r="I16" s="38"/>
      <c r="J16" s="1"/>
      <c r="K16" s="38"/>
      <c r="L16" s="38"/>
      <c r="M16" s="38"/>
      <c r="N16" s="35"/>
      <c r="O16" s="25"/>
      <c r="P16" s="1"/>
      <c r="Q16" s="38"/>
      <c r="R16" s="1"/>
      <c r="S16" s="1"/>
      <c r="T16" s="25"/>
      <c r="U16" s="25"/>
      <c r="V16" s="82"/>
      <c r="W16" s="1"/>
      <c r="X16" s="1"/>
      <c r="Y16" s="1"/>
      <c r="Z16" s="1"/>
      <c r="AA16" s="1"/>
      <c r="AB16" s="1"/>
      <c r="AC16" s="1"/>
      <c r="AD16" s="1"/>
      <c r="AE16" s="1"/>
      <c r="AF16" s="3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 t="s">
        <v>33</v>
      </c>
      <c r="E17" s="1"/>
      <c r="F17" s="1"/>
      <c r="G17" s="38"/>
      <c r="H17" s="38"/>
      <c r="I17" s="38"/>
      <c r="J17" s="1"/>
      <c r="K17" s="38"/>
      <c r="L17" s="38"/>
      <c r="M17" s="38"/>
      <c r="N17" s="35"/>
      <c r="O17" s="25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9"/>
      <c r="AE17" s="25"/>
      <c r="AF17" s="2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38"/>
      <c r="H18" s="38"/>
      <c r="I18" s="38"/>
      <c r="J18" s="1"/>
      <c r="K18" s="38"/>
      <c r="L18" s="38"/>
      <c r="M18" s="38"/>
      <c r="N18" s="35"/>
      <c r="O18" s="25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9"/>
      <c r="AE18" s="25"/>
      <c r="AF18" s="2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9"/>
      <c r="AE19" s="25"/>
      <c r="AF19" s="2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5"/>
      <c r="AD44" s="25"/>
      <c r="AE44" s="25"/>
      <c r="AF44" s="25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5"/>
      <c r="AD46" s="25"/>
      <c r="AE46" s="25"/>
      <c r="AF46" s="25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9:2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9:2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9:2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9:28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9:28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9:28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9:28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2019-02-02T13:14:34Z</dcterms:modified>
</cp:coreProperties>
</file>