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13" i="1" l="1"/>
  <c r="O17" i="1"/>
  <c r="O20" i="1" s="1"/>
  <c r="M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L13" i="1"/>
  <c r="K13" i="1"/>
  <c r="J13" i="1"/>
  <c r="I13" i="1"/>
  <c r="I17" i="1"/>
  <c r="H13" i="1"/>
  <c r="H17" i="1"/>
  <c r="G13" i="1"/>
  <c r="G17" i="1"/>
  <c r="F13" i="1"/>
  <c r="F17" i="1"/>
  <c r="E13" i="1"/>
  <c r="E17" i="1"/>
  <c r="D14" i="1"/>
  <c r="N17" i="1"/>
  <c r="E20" i="1"/>
  <c r="G20" i="1"/>
  <c r="F20" i="1"/>
  <c r="K20" i="1" s="1"/>
  <c r="K17" i="1"/>
  <c r="H20" i="1"/>
  <c r="L17" i="1"/>
  <c r="M17" i="1"/>
  <c r="I20" i="1"/>
  <c r="M20" i="1" s="1"/>
  <c r="L20" i="1"/>
</calcChain>
</file>

<file path=xl/sharedStrings.xml><?xml version="1.0" encoding="utf-8"?>
<sst xmlns="http://schemas.openxmlformats.org/spreadsheetml/2006/main" count="114" uniqueCount="73">
  <si>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</si>
  <si>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</si>
  <si>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</si>
  <si>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</si>
  <si>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</si>
  <si>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</si>
  <si>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</si>
  <si>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</si>
  <si>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</si>
  <si>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</si>
  <si>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</si>
  <si>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</si>
  <si>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</si>
  <si>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</si>
  <si>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</si>
  <si>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</si>
  <si>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</si>
  <si>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</si>
  <si>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</si>
  <si>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</si>
  <si>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</si>
  <si>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</si>
  <si>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</si>
  <si>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</si>
  <si>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</si>
  <si>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</si>
  <si>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</si>
  <si>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</si>
  <si>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</si>
  <si>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</si>
  <si>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</si>
  <si>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</si>
  <si>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</si>
  <si>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</si>
  <si>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</si>
  <si>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Anu Tiensuu</t>
  </si>
  <si>
    <t>12.</t>
  </si>
  <si>
    <t>Pesä Ysit</t>
  </si>
  <si>
    <t>Pesä Ysit = Pesä Ysit, Lappeenranta  (1976)</t>
  </si>
  <si>
    <t>13.2.1971</t>
  </si>
  <si>
    <t>ykköspesis</t>
  </si>
  <si>
    <t>IPV</t>
  </si>
  <si>
    <t>suomensarja</t>
  </si>
  <si>
    <t>ykkössarja</t>
  </si>
  <si>
    <t>ENSIMMÄISET</t>
  </si>
  <si>
    <t>Ottelu</t>
  </si>
  <si>
    <t>1.  ottelu</t>
  </si>
  <si>
    <t>Lyöty juoksu</t>
  </si>
  <si>
    <t>Tuotu juoksu</t>
  </si>
  <si>
    <t>Kunnari</t>
  </si>
  <si>
    <t>07.05. 1995  SMJ - Pesä Ysit  2-0  (10-1, 7-2)</t>
  </si>
  <si>
    <t xml:space="preserve">  24 v   2 kk 24 pv</t>
  </si>
  <si>
    <t>17.05. 1995  Roihu - Pesä Ysit  1-0  (11-10, 5-5)</t>
  </si>
  <si>
    <t>3.  ottelu</t>
  </si>
  <si>
    <t xml:space="preserve">  24 v   3 kk   4 pv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</si>
  <si>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</si>
  <si>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</si>
  <si>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</si>
  <si>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</si>
  <si>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</si>
  <si>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</si>
  <si>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</si>
  <si>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</si>
  <si>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</si>
  <si>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</si>
  <si>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</si>
  <si>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</si>
  <si>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</si>
  <si>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</si>
  <si>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18.06. 1988  Kerava</t>
  </si>
  <si>
    <t xml:space="preserve">  2-7</t>
  </si>
  <si>
    <t>Itä</t>
  </si>
  <si>
    <t>Petri Kaijansinkko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</si>
</sst>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0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4" fillId="6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165" fontId="2" fillId="3" borderId="3" xfId="1" quotePrefix="1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/>
    <xf numFmtId="0" fontId="2" fillId="7" borderId="3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165" fontId="2" fillId="7" borderId="3" xfId="0" applyNumberFormat="1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3" xfId="0" applyFont="1" applyFill="1" applyBorder="1"/>
    <xf numFmtId="0" fontId="2" fillId="8" borderId="3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165" fontId="2" fillId="8" borderId="3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left"/>
    </xf>
    <xf numFmtId="0" fontId="2" fillId="7" borderId="2" xfId="0" applyFont="1" applyFill="1" applyBorder="1" applyAlignment="1">
      <alignment horizontal="center"/>
    </xf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9" borderId="11" xfId="0" applyFont="1" applyFill="1" applyBorder="1"/>
    <xf numFmtId="0" fontId="4" fillId="9" borderId="7" xfId="0" applyFont="1" applyFill="1" applyBorder="1"/>
    <xf numFmtId="0" fontId="2" fillId="9" borderId="7" xfId="0" applyFont="1" applyFill="1" applyBorder="1"/>
    <xf numFmtId="0" fontId="2" fillId="9" borderId="7" xfId="0" applyFont="1" applyFill="1" applyBorder="1" applyAlignment="1">
      <alignment horizontal="right"/>
    </xf>
    <xf numFmtId="0" fontId="2" fillId="9" borderId="12" xfId="0" applyFont="1" applyFill="1" applyBorder="1"/>
    <xf numFmtId="0" fontId="4" fillId="9" borderId="0" xfId="0" applyFont="1" applyFill="1" applyBorder="1"/>
    <xf numFmtId="0" fontId="2" fillId="9" borderId="0" xfId="0" applyFont="1" applyFill="1" applyBorder="1"/>
    <xf numFmtId="0" fontId="2" fillId="9" borderId="0" xfId="0" applyFont="1" applyFill="1" applyBorder="1" applyAlignment="1">
      <alignment horizontal="right"/>
    </xf>
    <xf numFmtId="0" fontId="2" fillId="9" borderId="5" xfId="0" applyFont="1" applyFill="1" applyBorder="1" applyAlignment="1">
      <alignment horizontal="center"/>
    </xf>
    <xf numFmtId="0" fontId="2" fillId="9" borderId="8" xfId="0" applyFont="1" applyFill="1" applyBorder="1"/>
    <xf numFmtId="0" fontId="4" fillId="9" borderId="9" xfId="0" applyFont="1" applyFill="1" applyBorder="1"/>
    <xf numFmtId="0" fontId="2" fillId="9" borderId="9" xfId="0" applyFont="1" applyFill="1" applyBorder="1"/>
    <xf numFmtId="0" fontId="2" fillId="9" borderId="9" xfId="0" applyFont="1" applyFill="1" applyBorder="1" applyAlignment="1">
      <alignment horizontal="right"/>
    </xf>
    <xf numFmtId="0" fontId="2" fillId="9" borderId="10" xfId="0" applyFont="1" applyFill="1" applyBorder="1" applyAlignment="1">
      <alignment horizontal="center"/>
    </xf>
    <xf numFmtId="0" fontId="6" fillId="7" borderId="1" xfId="0" applyFont="1" applyFill="1" applyBorder="1"/>
    <xf numFmtId="0" fontId="2" fillId="7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2" fillId="3" borderId="1" xfId="0" applyFont="1" applyFill="1" applyBorder="1" applyAlignment="1"/>
    <xf numFmtId="0" fontId="2" fillId="3" borderId="2" xfId="0" applyFont="1" applyFill="1" applyBorder="1" applyAlignment="1"/>
    <xf numFmtId="0" fontId="2" fillId="2" borderId="6" xfId="0" applyFont="1" applyFill="1" applyBorder="1" applyAlignment="1">
      <alignment horizontal="center"/>
    </xf>
    <xf numFmtId="0" fontId="2" fillId="10" borderId="11" xfId="0" applyFont="1" applyFill="1" applyBorder="1" applyAlignment="1">
      <alignment horizontal="left"/>
    </xf>
    <xf numFmtId="49" fontId="2" fillId="10" borderId="11" xfId="0" applyNumberFormat="1" applyFont="1" applyFill="1" applyBorder="1" applyAlignment="1">
      <alignment horizontal="left"/>
    </xf>
    <xf numFmtId="0" fontId="2" fillId="10" borderId="14" xfId="0" applyFont="1" applyFill="1" applyBorder="1" applyAlignment="1">
      <alignment horizontal="left"/>
    </xf>
    <xf numFmtId="165" fontId="2" fillId="10" borderId="15" xfId="1" applyNumberFormat="1" applyFont="1" applyFill="1" applyBorder="1" applyAlignment="1"/>
    <xf numFmtId="0" fontId="2" fillId="10" borderId="14" xfId="0" applyFont="1" applyFill="1" applyBorder="1" applyAlignment="1">
      <alignment horizontal="center"/>
    </xf>
    <xf numFmtId="0" fontId="2" fillId="10" borderId="15" xfId="0" applyFont="1" applyFill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49" fontId="2" fillId="10" borderId="14" xfId="0" applyNumberFormat="1" applyFont="1" applyFill="1" applyBorder="1" applyAlignment="1">
      <alignment horizontal="center"/>
    </xf>
    <xf numFmtId="165" fontId="2" fillId="10" borderId="7" xfId="0" applyNumberFormat="1" applyFont="1" applyFill="1" applyBorder="1" applyAlignment="1">
      <alignment horizontal="center"/>
    </xf>
    <xf numFmtId="0" fontId="2" fillId="10" borderId="11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6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8" customWidth="1"/>
    <col min="4" max="4" width="10.570312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35</v>
      </c>
      <c r="C1" s="2"/>
      <c r="D1" s="3"/>
      <c r="E1" s="4" t="s">
        <v>39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68">
        <v>1987</v>
      </c>
      <c r="C4" s="68"/>
      <c r="D4" s="69" t="s">
        <v>41</v>
      </c>
      <c r="E4" s="68"/>
      <c r="F4" s="70" t="s">
        <v>42</v>
      </c>
      <c r="G4" s="71"/>
      <c r="H4" s="72"/>
      <c r="I4" s="68"/>
      <c r="J4" s="68"/>
      <c r="K4" s="68"/>
      <c r="L4" s="68"/>
      <c r="M4" s="68"/>
      <c r="N4" s="73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62">
        <v>1988</v>
      </c>
      <c r="C5" s="62"/>
      <c r="D5" s="63" t="s">
        <v>41</v>
      </c>
      <c r="E5" s="62"/>
      <c r="F5" s="74" t="s">
        <v>43</v>
      </c>
      <c r="G5" s="75"/>
      <c r="H5" s="66"/>
      <c r="I5" s="62"/>
      <c r="J5" s="62"/>
      <c r="K5" s="62"/>
      <c r="L5" s="62"/>
      <c r="M5" s="62"/>
      <c r="N5" s="67"/>
      <c r="O5" s="25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62">
        <v>1989</v>
      </c>
      <c r="C6" s="62"/>
      <c r="D6" s="63" t="s">
        <v>41</v>
      </c>
      <c r="E6" s="62"/>
      <c r="F6" s="74" t="s">
        <v>43</v>
      </c>
      <c r="G6" s="75"/>
      <c r="H6" s="66"/>
      <c r="I6" s="62"/>
      <c r="J6" s="62"/>
      <c r="K6" s="62"/>
      <c r="L6" s="62"/>
      <c r="M6" s="62"/>
      <c r="N6" s="67"/>
      <c r="O6" s="25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68">
        <v>1990</v>
      </c>
      <c r="C7" s="68"/>
      <c r="D7" s="69" t="s">
        <v>41</v>
      </c>
      <c r="E7" s="68"/>
      <c r="F7" s="70" t="s">
        <v>42</v>
      </c>
      <c r="G7" s="71"/>
      <c r="H7" s="72"/>
      <c r="I7" s="68"/>
      <c r="J7" s="68"/>
      <c r="K7" s="68"/>
      <c r="L7" s="68"/>
      <c r="M7" s="68"/>
      <c r="N7" s="73"/>
      <c r="O7" s="25"/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62">
        <v>1991</v>
      </c>
      <c r="C8" s="62"/>
      <c r="D8" s="63" t="s">
        <v>37</v>
      </c>
      <c r="E8" s="62"/>
      <c r="F8" s="64" t="s">
        <v>43</v>
      </c>
      <c r="G8" s="65"/>
      <c r="H8" s="66"/>
      <c r="I8" s="62"/>
      <c r="J8" s="62"/>
      <c r="K8" s="62"/>
      <c r="L8" s="62"/>
      <c r="M8" s="62"/>
      <c r="N8" s="67"/>
      <c r="O8" s="25"/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62">
        <v>1992</v>
      </c>
      <c r="C9" s="62"/>
      <c r="D9" s="63" t="s">
        <v>37</v>
      </c>
      <c r="E9" s="62"/>
      <c r="F9" s="64" t="s">
        <v>40</v>
      </c>
      <c r="G9" s="65"/>
      <c r="H9" s="66"/>
      <c r="I9" s="62"/>
      <c r="J9" s="62"/>
      <c r="K9" s="62"/>
      <c r="L9" s="62"/>
      <c r="M9" s="62"/>
      <c r="N9" s="67"/>
      <c r="O9" s="25"/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62">
        <v>1993</v>
      </c>
      <c r="C10" s="62"/>
      <c r="D10" s="63" t="s">
        <v>37</v>
      </c>
      <c r="E10" s="62"/>
      <c r="F10" s="64" t="s">
        <v>40</v>
      </c>
      <c r="G10" s="65"/>
      <c r="H10" s="66"/>
      <c r="I10" s="62"/>
      <c r="J10" s="62"/>
      <c r="K10" s="62"/>
      <c r="L10" s="62"/>
      <c r="M10" s="62"/>
      <c r="N10" s="67"/>
      <c r="O10" s="25"/>
      <c r="P10" s="27"/>
      <c r="Q10" s="27"/>
      <c r="R10" s="27"/>
      <c r="S10" s="27"/>
      <c r="T10" s="27"/>
      <c r="U10" s="28"/>
      <c r="V10" s="28"/>
      <c r="W10" s="28"/>
      <c r="X10" s="28"/>
      <c r="Y10" s="28"/>
      <c r="Z10" s="27"/>
      <c r="AA10" s="27"/>
      <c r="AB10" s="27"/>
      <c r="AC10" s="27"/>
      <c r="AD10" s="27"/>
      <c r="AE10" s="27"/>
      <c r="AF10" s="1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62">
        <v>1994</v>
      </c>
      <c r="C11" s="62"/>
      <c r="D11" s="63" t="s">
        <v>37</v>
      </c>
      <c r="E11" s="62"/>
      <c r="F11" s="64" t="s">
        <v>40</v>
      </c>
      <c r="G11" s="65"/>
      <c r="H11" s="66"/>
      <c r="I11" s="62"/>
      <c r="J11" s="62"/>
      <c r="K11" s="62"/>
      <c r="L11" s="62"/>
      <c r="M11" s="62"/>
      <c r="N11" s="67"/>
      <c r="O11" s="25"/>
      <c r="P11" s="27"/>
      <c r="Q11" s="27"/>
      <c r="R11" s="27"/>
      <c r="S11" s="27"/>
      <c r="T11" s="27"/>
      <c r="U11" s="28"/>
      <c r="V11" s="28"/>
      <c r="W11" s="28"/>
      <c r="X11" s="28"/>
      <c r="Y11" s="28"/>
      <c r="Z11" s="27"/>
      <c r="AA11" s="27"/>
      <c r="AB11" s="27"/>
      <c r="AC11" s="27"/>
      <c r="AD11" s="27"/>
      <c r="AE11" s="27"/>
      <c r="AF11" s="14"/>
      <c r="AG11" s="24"/>
      <c r="AH11" s="9"/>
      <c r="AI11" s="9"/>
      <c r="AJ11" s="9"/>
      <c r="AK11" s="9"/>
      <c r="AL11" s="9"/>
    </row>
    <row r="12" spans="1:38" ht="15" customHeight="1" x14ac:dyDescent="0.25">
      <c r="A12" s="1"/>
      <c r="B12" s="27">
        <v>1995</v>
      </c>
      <c r="C12" s="27" t="s">
        <v>36</v>
      </c>
      <c r="D12" s="29" t="s">
        <v>37</v>
      </c>
      <c r="E12" s="27">
        <v>21</v>
      </c>
      <c r="F12" s="27">
        <v>0</v>
      </c>
      <c r="G12" s="27">
        <v>16</v>
      </c>
      <c r="H12" s="27">
        <v>7</v>
      </c>
      <c r="I12" s="27">
        <v>54</v>
      </c>
      <c r="J12" s="27">
        <v>10</v>
      </c>
      <c r="K12" s="27">
        <v>12</v>
      </c>
      <c r="L12" s="27">
        <v>16</v>
      </c>
      <c r="M12" s="27">
        <v>16</v>
      </c>
      <c r="N12" s="60">
        <v>0.42899999999999999</v>
      </c>
      <c r="O12" s="37"/>
      <c r="P12" s="27"/>
      <c r="Q12" s="27"/>
      <c r="R12" s="27"/>
      <c r="S12" s="27"/>
      <c r="T12" s="27"/>
      <c r="U12" s="28"/>
      <c r="V12" s="28"/>
      <c r="W12" s="28"/>
      <c r="X12" s="28"/>
      <c r="Y12" s="28"/>
      <c r="Z12" s="27"/>
      <c r="AA12" s="27"/>
      <c r="AB12" s="27"/>
      <c r="AC12" s="27"/>
      <c r="AD12" s="27"/>
      <c r="AE12" s="27"/>
      <c r="AF12" s="14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17" t="s">
        <v>9</v>
      </c>
      <c r="C13" s="18"/>
      <c r="D13" s="16"/>
      <c r="E13" s="19">
        <f t="shared" ref="E13:M13" si="0">SUM(E12:E12)</f>
        <v>21</v>
      </c>
      <c r="F13" s="19">
        <f t="shared" si="0"/>
        <v>0</v>
      </c>
      <c r="G13" s="19">
        <f t="shared" si="0"/>
        <v>16</v>
      </c>
      <c r="H13" s="19">
        <f t="shared" si="0"/>
        <v>7</v>
      </c>
      <c r="I13" s="19">
        <f t="shared" si="0"/>
        <v>54</v>
      </c>
      <c r="J13" s="19">
        <f t="shared" si="0"/>
        <v>10</v>
      </c>
      <c r="K13" s="19">
        <f t="shared" si="0"/>
        <v>12</v>
      </c>
      <c r="L13" s="19">
        <f t="shared" si="0"/>
        <v>16</v>
      </c>
      <c r="M13" s="19">
        <f t="shared" si="0"/>
        <v>16</v>
      </c>
      <c r="N13" s="31">
        <v>0.42899999999999999</v>
      </c>
      <c r="O13" s="32">
        <f t="shared" ref="O13:AE13" si="1">SUM(O12:O12)</f>
        <v>0</v>
      </c>
      <c r="P13" s="19">
        <f t="shared" si="1"/>
        <v>0</v>
      </c>
      <c r="Q13" s="19">
        <f t="shared" si="1"/>
        <v>0</v>
      </c>
      <c r="R13" s="19">
        <f t="shared" si="1"/>
        <v>0</v>
      </c>
      <c r="S13" s="19">
        <f t="shared" si="1"/>
        <v>0</v>
      </c>
      <c r="T13" s="19">
        <f t="shared" si="1"/>
        <v>0</v>
      </c>
      <c r="U13" s="19">
        <f t="shared" si="1"/>
        <v>0</v>
      </c>
      <c r="V13" s="19">
        <f t="shared" si="1"/>
        <v>0</v>
      </c>
      <c r="W13" s="19">
        <f t="shared" si="1"/>
        <v>0</v>
      </c>
      <c r="X13" s="19">
        <f t="shared" si="1"/>
        <v>0</v>
      </c>
      <c r="Y13" s="19">
        <f t="shared" si="1"/>
        <v>0</v>
      </c>
      <c r="Z13" s="19">
        <f t="shared" si="1"/>
        <v>0</v>
      </c>
      <c r="AA13" s="19">
        <f t="shared" si="1"/>
        <v>0</v>
      </c>
      <c r="AB13" s="19">
        <f t="shared" si="1"/>
        <v>0</v>
      </c>
      <c r="AC13" s="19">
        <f t="shared" si="1"/>
        <v>0</v>
      </c>
      <c r="AD13" s="19">
        <f t="shared" si="1"/>
        <v>0</v>
      </c>
      <c r="AE13" s="19">
        <f t="shared" si="1"/>
        <v>0</v>
      </c>
      <c r="AF13" s="14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29" t="s">
        <v>2</v>
      </c>
      <c r="C14" s="33"/>
      <c r="D14" s="34">
        <f>SUM(F13:H13)+((I13-F13-G13)/3)+(E13/3)+(Z13*25)+(AA13*25)+(AB13*10)+(AC13*25)+(AD13*20)+(AE13*15)</f>
        <v>42.666666666666664</v>
      </c>
      <c r="E14" s="1"/>
      <c r="F14" s="1"/>
      <c r="G14" s="1"/>
      <c r="H14" s="1"/>
      <c r="I14" s="1"/>
      <c r="J14" s="1"/>
      <c r="K14" s="1"/>
      <c r="L14" s="1"/>
      <c r="M14" s="1"/>
      <c r="N14" s="3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36"/>
      <c r="AE14" s="1"/>
      <c r="AF14" s="1"/>
      <c r="AG14" s="24"/>
      <c r="AH14" s="9"/>
      <c r="AI14" s="9"/>
      <c r="AJ14" s="9"/>
      <c r="AK14" s="9"/>
      <c r="AL14" s="9"/>
    </row>
    <row r="15" spans="1:38" s="10" customFormat="1" ht="15" customHeight="1" x14ac:dyDescent="0.25">
      <c r="A15" s="1"/>
      <c r="B15" s="1"/>
      <c r="C15" s="1"/>
      <c r="D15" s="25"/>
      <c r="E15" s="1"/>
      <c r="F15" s="1"/>
      <c r="G15" s="1"/>
      <c r="H15" s="1"/>
      <c r="I15" s="1"/>
      <c r="J15" s="1"/>
      <c r="K15" s="1"/>
      <c r="L15" s="1"/>
      <c r="M15" s="1"/>
      <c r="N15" s="35"/>
      <c r="O15" s="37"/>
      <c r="P15" s="1"/>
      <c r="Q15" s="38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39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23" t="s">
        <v>16</v>
      </c>
      <c r="C16" s="40"/>
      <c r="D16" s="40"/>
      <c r="E16" s="19" t="s">
        <v>4</v>
      </c>
      <c r="F16" s="19" t="s">
        <v>13</v>
      </c>
      <c r="G16" s="16" t="s">
        <v>14</v>
      </c>
      <c r="H16" s="19" t="s">
        <v>15</v>
      </c>
      <c r="I16" s="19" t="s">
        <v>3</v>
      </c>
      <c r="J16" s="1"/>
      <c r="K16" s="19" t="s">
        <v>25</v>
      </c>
      <c r="L16" s="19" t="s">
        <v>26</v>
      </c>
      <c r="M16" s="19" t="s">
        <v>27</v>
      </c>
      <c r="N16" s="31" t="s">
        <v>33</v>
      </c>
      <c r="O16" s="25"/>
      <c r="P16" s="41" t="s">
        <v>44</v>
      </c>
      <c r="Q16" s="13"/>
      <c r="R16" s="13"/>
      <c r="S16" s="13"/>
      <c r="T16" s="76"/>
      <c r="U16" s="76"/>
      <c r="V16" s="76"/>
      <c r="W16" s="76"/>
      <c r="X16" s="76"/>
      <c r="Y16" s="13"/>
      <c r="Z16" s="13"/>
      <c r="AA16" s="13"/>
      <c r="AB16" s="13"/>
      <c r="AC16" s="13"/>
      <c r="AD16" s="13"/>
      <c r="AE16" s="13"/>
      <c r="AF16" s="77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41" t="s">
        <v>17</v>
      </c>
      <c r="C17" s="13"/>
      <c r="D17" s="42"/>
      <c r="E17" s="27">
        <f>PRODUCT(E13)</f>
        <v>21</v>
      </c>
      <c r="F17" s="27">
        <f>PRODUCT(F13)</f>
        <v>0</v>
      </c>
      <c r="G17" s="27">
        <f>PRODUCT(G13)</f>
        <v>16</v>
      </c>
      <c r="H17" s="27">
        <f>PRODUCT(H13)</f>
        <v>7</v>
      </c>
      <c r="I17" s="27">
        <f>PRODUCT(I13)</f>
        <v>54</v>
      </c>
      <c r="J17" s="1"/>
      <c r="K17" s="43">
        <f>PRODUCT((F17+G17)/E17)</f>
        <v>0.76190476190476186</v>
      </c>
      <c r="L17" s="43">
        <f>PRODUCT(H17/E17)</f>
        <v>0.33333333333333331</v>
      </c>
      <c r="M17" s="43">
        <f>PRODUCT(I17/E17)</f>
        <v>2.5714285714285716</v>
      </c>
      <c r="N17" s="30">
        <f>PRODUCT(N13)</f>
        <v>0.42899999999999999</v>
      </c>
      <c r="O17" s="25">
        <f>PRODUCT(O13)</f>
        <v>0</v>
      </c>
      <c r="P17" s="78" t="s">
        <v>45</v>
      </c>
      <c r="Q17" s="79"/>
      <c r="R17" s="79"/>
      <c r="S17" s="84" t="s">
        <v>50</v>
      </c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1" t="s">
        <v>46</v>
      </c>
      <c r="AE17" s="80"/>
      <c r="AF17" s="86" t="s">
        <v>51</v>
      </c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44" t="s">
        <v>18</v>
      </c>
      <c r="C18" s="45"/>
      <c r="D18" s="46"/>
      <c r="E18" s="27"/>
      <c r="F18" s="27"/>
      <c r="G18" s="27"/>
      <c r="H18" s="27"/>
      <c r="I18" s="27"/>
      <c r="J18" s="1"/>
      <c r="K18" s="43"/>
      <c r="L18" s="43"/>
      <c r="M18" s="43"/>
      <c r="N18" s="30"/>
      <c r="O18" s="25"/>
      <c r="P18" s="82" t="s">
        <v>47</v>
      </c>
      <c r="Q18" s="83"/>
      <c r="R18" s="83"/>
      <c r="S18" s="84" t="s">
        <v>50</v>
      </c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5" t="s">
        <v>46</v>
      </c>
      <c r="AE18" s="84"/>
      <c r="AF18" s="86" t="s">
        <v>51</v>
      </c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47" t="s">
        <v>19</v>
      </c>
      <c r="C19" s="48"/>
      <c r="D19" s="49"/>
      <c r="E19" s="28"/>
      <c r="F19" s="28"/>
      <c r="G19" s="28"/>
      <c r="H19" s="28"/>
      <c r="I19" s="28"/>
      <c r="J19" s="1"/>
      <c r="K19" s="50"/>
      <c r="L19" s="50"/>
      <c r="M19" s="50"/>
      <c r="N19" s="51"/>
      <c r="O19" s="25"/>
      <c r="P19" s="82" t="s">
        <v>48</v>
      </c>
      <c r="Q19" s="83"/>
      <c r="R19" s="83"/>
      <c r="S19" s="84" t="s">
        <v>52</v>
      </c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5" t="s">
        <v>53</v>
      </c>
      <c r="AE19" s="84"/>
      <c r="AF19" s="86" t="s">
        <v>54</v>
      </c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52" t="s">
        <v>20</v>
      </c>
      <c r="C20" s="53"/>
      <c r="D20" s="54"/>
      <c r="E20" s="19">
        <f>SUM(E17:E19)</f>
        <v>21</v>
      </c>
      <c r="F20" s="19">
        <f>SUM(F17:F19)</f>
        <v>0</v>
      </c>
      <c r="G20" s="19">
        <f>SUM(G17:G19)</f>
        <v>16</v>
      </c>
      <c r="H20" s="19">
        <f>SUM(H17:H19)</f>
        <v>7</v>
      </c>
      <c r="I20" s="19">
        <f>SUM(I17:I19)</f>
        <v>54</v>
      </c>
      <c r="J20" s="1"/>
      <c r="K20" s="55">
        <f>PRODUCT((F20+G20)/E20)</f>
        <v>0.76190476190476186</v>
      </c>
      <c r="L20" s="55">
        <f>PRODUCT(H20/E20)</f>
        <v>0.33333333333333331</v>
      </c>
      <c r="M20" s="55">
        <f>PRODUCT(I20/E20)</f>
        <v>2.5714285714285716</v>
      </c>
      <c r="N20" s="31">
        <v>0.42899999999999999</v>
      </c>
      <c r="O20" s="25">
        <f>SUM(O17:O19)</f>
        <v>0</v>
      </c>
      <c r="P20" s="87" t="s">
        <v>49</v>
      </c>
      <c r="Q20" s="88"/>
      <c r="R20" s="88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90"/>
      <c r="AE20" s="89"/>
      <c r="AF20" s="9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36"/>
      <c r="C21" s="36"/>
      <c r="D21" s="36"/>
      <c r="E21" s="36"/>
      <c r="F21" s="36"/>
      <c r="G21" s="36"/>
      <c r="H21" s="36"/>
      <c r="I21" s="36"/>
      <c r="J21" s="1"/>
      <c r="K21" s="36"/>
      <c r="L21" s="36"/>
      <c r="M21" s="36"/>
      <c r="N21" s="35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 t="s">
        <v>34</v>
      </c>
      <c r="C22" s="1"/>
      <c r="D22" s="61" t="s">
        <v>38</v>
      </c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s="57" customFormat="1" ht="15" customHeight="1" x14ac:dyDescent="0.25">
      <c r="A26" s="1"/>
      <c r="B26" s="1"/>
      <c r="C26" s="9"/>
      <c r="D26" s="1"/>
      <c r="E26" s="1"/>
      <c r="F26" s="1"/>
      <c r="G26" s="1"/>
      <c r="H26" s="1"/>
      <c r="I26" s="1"/>
      <c r="J26" s="1"/>
      <c r="K26" s="1"/>
      <c r="L26" s="1"/>
      <c r="M26" s="56"/>
      <c r="N26" s="56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s="57" customFormat="1" ht="15" customHeight="1" x14ac:dyDescent="0.25">
      <c r="A27" s="1"/>
      <c r="B27" s="1"/>
      <c r="C27" s="9"/>
      <c r="D27" s="1"/>
      <c r="E27" s="1"/>
      <c r="F27" s="1"/>
      <c r="G27" s="1"/>
      <c r="H27" s="1"/>
      <c r="I27" s="1"/>
      <c r="J27" s="1"/>
      <c r="K27" s="1"/>
      <c r="L27" s="1"/>
      <c r="M27" s="56"/>
      <c r="N27" s="56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s="57" customFormat="1" ht="15" customHeight="1" x14ac:dyDescent="0.25">
      <c r="A28" s="1"/>
      <c r="B28" s="1"/>
      <c r="C28" s="9"/>
      <c r="D28" s="1"/>
      <c r="E28" s="1"/>
      <c r="F28" s="1"/>
      <c r="G28" s="1"/>
      <c r="H28" s="1"/>
      <c r="I28" s="1"/>
      <c r="J28" s="1"/>
      <c r="K28" s="1"/>
      <c r="L28" s="1"/>
      <c r="M28" s="56"/>
      <c r="N28" s="56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s="57" customFormat="1" ht="15" customHeight="1" x14ac:dyDescent="0.25">
      <c r="A29" s="1"/>
      <c r="B29" s="1"/>
      <c r="C29" s="9"/>
      <c r="D29" s="1"/>
      <c r="E29" s="1"/>
      <c r="F29" s="1"/>
      <c r="G29" s="1"/>
      <c r="H29" s="1"/>
      <c r="I29" s="1"/>
      <c r="J29" s="1"/>
      <c r="K29" s="1"/>
      <c r="L29" s="1"/>
      <c r="M29" s="56"/>
      <c r="N29" s="56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s="57" customFormat="1" ht="15" customHeight="1" x14ac:dyDescent="0.25">
      <c r="A30" s="1"/>
      <c r="B30" s="1"/>
      <c r="C30" s="9"/>
      <c r="D30" s="1"/>
      <c r="E30" s="1"/>
      <c r="F30" s="1"/>
      <c r="G30" s="1"/>
      <c r="H30" s="1"/>
      <c r="I30" s="1"/>
      <c r="J30" s="1"/>
      <c r="K30" s="1"/>
      <c r="L30" s="1"/>
      <c r="M30" s="56"/>
      <c r="N30" s="56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s="57" customFormat="1" ht="15" customHeight="1" x14ac:dyDescent="0.25">
      <c r="A31" s="1"/>
      <c r="B31" s="1"/>
      <c r="C31" s="9"/>
      <c r="D31" s="1"/>
      <c r="E31" s="1"/>
      <c r="F31" s="1"/>
      <c r="G31" s="1"/>
      <c r="H31" s="1"/>
      <c r="I31" s="1"/>
      <c r="J31" s="1"/>
      <c r="K31" s="1"/>
      <c r="L31" s="1"/>
      <c r="M31" s="56"/>
      <c r="N31" s="56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s="57" customFormat="1" ht="15" customHeight="1" x14ac:dyDescent="0.25">
      <c r="A32" s="1"/>
      <c r="B32" s="1"/>
      <c r="C32" s="9"/>
      <c r="D32" s="1"/>
      <c r="E32" s="1"/>
      <c r="F32" s="1"/>
      <c r="G32" s="1"/>
      <c r="H32" s="1"/>
      <c r="I32" s="1"/>
      <c r="J32" s="1"/>
      <c r="K32" s="1"/>
      <c r="L32" s="1"/>
      <c r="M32" s="56"/>
      <c r="N32" s="56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s="57" customFormat="1" ht="15" customHeight="1" x14ac:dyDescent="0.25">
      <c r="A33" s="1"/>
      <c r="B33" s="1"/>
      <c r="C33" s="9"/>
      <c r="D33" s="1"/>
      <c r="E33" s="1"/>
      <c r="F33" s="1"/>
      <c r="G33" s="1"/>
      <c r="H33" s="1"/>
      <c r="I33" s="1"/>
      <c r="J33" s="1"/>
      <c r="K33" s="1"/>
      <c r="L33" s="1"/>
      <c r="M33" s="56"/>
      <c r="N33" s="56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s="57" customFormat="1" ht="15" customHeight="1" x14ac:dyDescent="0.25">
      <c r="A34" s="1"/>
      <c r="B34" s="1"/>
      <c r="C34" s="9"/>
      <c r="D34" s="1"/>
      <c r="E34" s="1"/>
      <c r="F34" s="1"/>
      <c r="G34" s="1"/>
      <c r="H34" s="1"/>
      <c r="I34" s="1"/>
      <c r="J34" s="1"/>
      <c r="K34" s="1"/>
      <c r="L34" s="1"/>
      <c r="M34" s="56"/>
      <c r="N34" s="56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s="57" customFormat="1" ht="15" customHeight="1" x14ac:dyDescent="0.25">
      <c r="A35" s="1"/>
      <c r="B35" s="1"/>
      <c r="C35" s="9"/>
      <c r="D35" s="1"/>
      <c r="E35" s="1"/>
      <c r="F35" s="1"/>
      <c r="G35" s="1"/>
      <c r="H35" s="1"/>
      <c r="I35" s="1"/>
      <c r="J35" s="1"/>
      <c r="K35" s="1"/>
      <c r="L35" s="1"/>
      <c r="M35" s="56"/>
      <c r="N35" s="56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s="57" customFormat="1" ht="15" customHeight="1" x14ac:dyDescent="0.25">
      <c r="A36" s="1"/>
      <c r="B36" s="1"/>
      <c r="C36" s="9"/>
      <c r="D36" s="1"/>
      <c r="E36" s="1"/>
      <c r="F36" s="1"/>
      <c r="G36" s="1"/>
      <c r="H36" s="1"/>
      <c r="I36" s="1"/>
      <c r="J36" s="1"/>
      <c r="K36" s="1"/>
      <c r="L36" s="1"/>
      <c r="M36" s="56"/>
      <c r="N36" s="56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s="57" customFormat="1" ht="15" customHeight="1" x14ac:dyDescent="0.25">
      <c r="A37" s="1"/>
      <c r="B37" s="1"/>
      <c r="C37" s="9"/>
      <c r="D37" s="1"/>
      <c r="E37" s="1"/>
      <c r="F37" s="1"/>
      <c r="G37" s="1"/>
      <c r="H37" s="1"/>
      <c r="I37" s="1"/>
      <c r="J37" s="1"/>
      <c r="K37" s="1"/>
      <c r="L37" s="1"/>
      <c r="M37" s="56"/>
      <c r="N37" s="56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s="57" customFormat="1" ht="15" customHeight="1" x14ac:dyDescent="0.25">
      <c r="A38" s="1"/>
      <c r="B38" s="1"/>
      <c r="C38" s="9"/>
      <c r="D38" s="1"/>
      <c r="E38" s="1"/>
      <c r="F38" s="1"/>
      <c r="G38" s="1"/>
      <c r="H38" s="1"/>
      <c r="I38" s="1"/>
      <c r="J38" s="1"/>
      <c r="K38" s="1"/>
      <c r="L38" s="1"/>
      <c r="M38" s="56"/>
      <c r="N38" s="56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s="57" customFormat="1" ht="15" customHeight="1" x14ac:dyDescent="0.25">
      <c r="A39" s="1"/>
      <c r="B39" s="1"/>
      <c r="C39" s="9"/>
      <c r="D39" s="1"/>
      <c r="E39" s="1"/>
      <c r="F39" s="1"/>
      <c r="G39" s="1"/>
      <c r="H39" s="1"/>
      <c r="I39" s="1"/>
      <c r="J39" s="1"/>
      <c r="K39" s="1"/>
      <c r="L39" s="1"/>
      <c r="M39" s="56"/>
      <c r="N39" s="56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s="57" customFormat="1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s="57" customFormat="1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9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5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9"/>
      <c r="D45" s="9"/>
      <c r="E45" s="1"/>
      <c r="F45" s="1"/>
      <c r="G45" s="1"/>
      <c r="H45" s="1"/>
      <c r="I45" s="1"/>
      <c r="J45" s="1"/>
      <c r="K45" s="1"/>
      <c r="L45" s="1"/>
      <c r="M45" s="56"/>
      <c r="N45" s="35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9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9"/>
      <c r="D46" s="9"/>
      <c r="E46" s="1"/>
      <c r="F46" s="1"/>
      <c r="G46" s="1"/>
      <c r="H46" s="1"/>
      <c r="I46" s="1"/>
      <c r="J46" s="1"/>
      <c r="K46" s="1"/>
      <c r="L46" s="1"/>
      <c r="M46" s="56"/>
      <c r="N46" s="56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9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9"/>
      <c r="AH47" s="57"/>
      <c r="AI47" s="57"/>
      <c r="AJ47" s="57"/>
      <c r="AK47" s="57"/>
      <c r="AL47" s="57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9"/>
      <c r="AH48" s="57"/>
      <c r="AI48" s="57"/>
      <c r="AJ48" s="57"/>
      <c r="AK48" s="57"/>
      <c r="AL48" s="57"/>
    </row>
    <row r="49" spans="1:33" ht="15" customHeight="1" x14ac:dyDescent="0.25">
      <c r="A49" s="58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9"/>
    </row>
    <row r="50" spans="1:33" ht="15" customHeight="1" x14ac:dyDescent="0.25">
      <c r="A50" s="58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9"/>
    </row>
    <row r="51" spans="1:33" ht="15" customHeight="1" x14ac:dyDescent="0.25">
      <c r="A51" s="58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5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9"/>
    </row>
    <row r="52" spans="1:33" ht="15" customHeight="1" x14ac:dyDescent="0.25">
      <c r="A52" s="58"/>
      <c r="B52" s="1"/>
      <c r="C52" s="9"/>
      <c r="D52" s="9"/>
      <c r="E52" s="1"/>
      <c r="F52" s="1"/>
      <c r="G52" s="1"/>
      <c r="H52" s="1"/>
      <c r="I52" s="1"/>
      <c r="J52" s="1"/>
      <c r="K52" s="1"/>
      <c r="L52" s="1"/>
      <c r="M52" s="56"/>
      <c r="N52" s="35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9"/>
    </row>
    <row r="53" spans="1:33" ht="15" customHeight="1" x14ac:dyDescent="0.25">
      <c r="A53" s="58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9"/>
    </row>
    <row r="54" spans="1:33" ht="15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</row>
    <row r="55" spans="1:33" ht="15" customHeigh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</row>
    <row r="56" spans="1:33" ht="15" customHeight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</row>
    <row r="57" spans="1:33" ht="15" customHeight="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</row>
    <row r="58" spans="1:33" ht="15" customHeight="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</row>
    <row r="59" spans="1:33" ht="15" customHeight="1" x14ac:dyDescent="0.2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</row>
    <row r="60" spans="1:33" ht="15" customHeight="1" x14ac:dyDescent="0.2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</row>
    <row r="61" spans="1:33" ht="15" customHeight="1" x14ac:dyDescent="0.2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</row>
    <row r="62" spans="1:33" ht="15" customHeight="1" x14ac:dyDescent="0.2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</row>
    <row r="63" spans="1:33" ht="15" customHeight="1" x14ac:dyDescent="0.2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</row>
    <row r="64" spans="1:33" ht="15" customHeight="1" x14ac:dyDescent="0.2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</row>
    <row r="65" spans="16:32" ht="15" customHeight="1" x14ac:dyDescent="0.2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</row>
    <row r="66" spans="16:32" ht="15" customHeight="1" x14ac:dyDescent="0.2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</row>
    <row r="67" spans="16:32" ht="15" customHeight="1" x14ac:dyDescent="0.2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</row>
    <row r="68" spans="16:32" ht="15" customHeight="1" x14ac:dyDescent="0.2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</row>
    <row r="69" spans="16:32" ht="15" customHeight="1" x14ac:dyDescent="0.2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</row>
    <row r="70" spans="16:32" ht="15" customHeight="1" x14ac:dyDescent="0.2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</row>
    <row r="71" spans="16:32" ht="15" customHeight="1" x14ac:dyDescent="0.2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</row>
    <row r="72" spans="16:32" ht="15" customHeight="1" x14ac:dyDescent="0.2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</row>
    <row r="73" spans="16:32" ht="15" customHeight="1" x14ac:dyDescent="0.2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</row>
    <row r="74" spans="16:32" ht="15" customHeight="1" x14ac:dyDescent="0.2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</row>
    <row r="75" spans="16:32" ht="15" customHeight="1" x14ac:dyDescent="0.2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</row>
    <row r="76" spans="16:32" ht="15" customHeight="1" x14ac:dyDescent="0.2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</row>
    <row r="77" spans="16:32" ht="15" customHeight="1" x14ac:dyDescent="0.2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</row>
    <row r="78" spans="16:32" ht="15" customHeight="1" x14ac:dyDescent="0.2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</row>
    <row r="79" spans="16:32" ht="15" customHeight="1" x14ac:dyDescent="0.2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</row>
    <row r="80" spans="16:32" ht="15" customHeight="1" x14ac:dyDescent="0.2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</row>
    <row r="81" spans="16:32" ht="15" customHeight="1" x14ac:dyDescent="0.2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</row>
    <row r="82" spans="16:32" ht="15" customHeight="1" x14ac:dyDescent="0.2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</row>
    <row r="83" spans="16:32" ht="15" customHeight="1" x14ac:dyDescent="0.2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</row>
    <row r="84" spans="16:32" ht="15" customHeight="1" x14ac:dyDescent="0.2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</row>
    <row r="85" spans="16:32" ht="15" customHeight="1" x14ac:dyDescent="0.2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</row>
    <row r="86" spans="16:32" ht="15" customHeight="1" x14ac:dyDescent="0.25"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</row>
    <row r="87" spans="16:32" ht="15" customHeight="1" x14ac:dyDescent="0.25"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</row>
    <row r="88" spans="16:32" ht="15" customHeight="1" x14ac:dyDescent="0.25"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</row>
    <row r="89" spans="16:32" ht="15" customHeight="1" x14ac:dyDescent="0.25"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</row>
    <row r="90" spans="16:32" ht="15" customHeight="1" x14ac:dyDescent="0.25"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</row>
    <row r="91" spans="16:32" ht="15" customHeight="1" x14ac:dyDescent="0.25"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</row>
    <row r="92" spans="16:32" ht="15" customHeight="1" x14ac:dyDescent="0.25"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</row>
    <row r="93" spans="16:32" ht="15" customHeight="1" x14ac:dyDescent="0.25"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</row>
    <row r="94" spans="16:32" ht="15" customHeight="1" x14ac:dyDescent="0.25"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</row>
    <row r="95" spans="16:32" ht="15" customHeight="1" x14ac:dyDescent="0.25"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</row>
    <row r="96" spans="16:32" ht="15" customHeight="1" x14ac:dyDescent="0.25"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</row>
    <row r="97" spans="16:32" ht="15" customHeight="1" x14ac:dyDescent="0.25"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</row>
    <row r="98" spans="16:32" ht="15" customHeight="1" x14ac:dyDescent="0.25"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</row>
    <row r="99" spans="16:32" ht="15" customHeight="1" x14ac:dyDescent="0.25"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</row>
    <row r="100" spans="16:32" ht="15" customHeight="1" x14ac:dyDescent="0.25"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9"/>
    </row>
    <row r="101" spans="16:32" ht="15" customHeight="1" x14ac:dyDescent="0.25"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9"/>
    </row>
    <row r="102" spans="16:32" ht="15" customHeight="1" x14ac:dyDescent="0.25"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39"/>
    </row>
    <row r="103" spans="16:32" ht="15" customHeight="1" x14ac:dyDescent="0.25"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39"/>
    </row>
    <row r="104" spans="16:32" ht="15" customHeight="1" x14ac:dyDescent="0.25"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39"/>
    </row>
    <row r="105" spans="16:32" ht="15" customHeight="1" x14ac:dyDescent="0.25"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39"/>
    </row>
    <row r="106" spans="16:32" ht="15" customHeight="1" x14ac:dyDescent="0.25"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3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zoomScale="97" zoomScaleNormal="97" workbookViewId="0"/>
  </sheetViews>
  <sheetFormatPr defaultRowHeight="15" x14ac:dyDescent="0.25"/>
  <cols>
    <col min="1" max="1" width="0.7109375" style="105" customWidth="1"/>
    <col min="2" max="2" width="29.7109375" style="106" customWidth="1"/>
    <col min="3" max="3" width="21.5703125" style="107" customWidth="1"/>
    <col min="4" max="4" width="10.5703125" style="108" customWidth="1"/>
    <col min="5" max="5" width="8" style="108" customWidth="1"/>
    <col min="6" max="6" width="0.7109375" style="37" customWidth="1"/>
    <col min="7" max="11" width="5.28515625" style="107" customWidth="1"/>
    <col min="12" max="12" width="6.42578125" style="107" customWidth="1"/>
    <col min="13" max="16" width="5.28515625" style="107" customWidth="1"/>
    <col min="17" max="21" width="6.7109375" style="107" customWidth="1"/>
    <col min="22" max="22" width="10.85546875" style="107" customWidth="1"/>
    <col min="23" max="23" width="19.7109375" style="108" customWidth="1"/>
    <col min="24" max="24" width="9.7109375" style="107" customWidth="1"/>
    <col min="25" max="30" width="9.140625" style="109"/>
  </cols>
  <sheetData>
    <row r="1" spans="1:30" ht="18.75" x14ac:dyDescent="0.3">
      <c r="A1" s="9"/>
      <c r="B1" s="92" t="s">
        <v>55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93"/>
      <c r="X1" s="66"/>
      <c r="Y1" s="94"/>
      <c r="Z1" s="94"/>
      <c r="AA1" s="94"/>
      <c r="AB1" s="94"/>
      <c r="AC1" s="94"/>
      <c r="AD1" s="94"/>
    </row>
    <row r="2" spans="1:30" x14ac:dyDescent="0.25">
      <c r="A2" s="9"/>
      <c r="B2" s="110" t="s">
        <v>35</v>
      </c>
      <c r="C2" s="111" t="s">
        <v>39</v>
      </c>
      <c r="D2" s="95"/>
      <c r="E2" s="96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96"/>
      <c r="X2" s="77"/>
      <c r="Y2" s="94"/>
      <c r="Z2" s="94"/>
      <c r="AA2" s="94"/>
      <c r="AB2" s="94"/>
      <c r="AC2" s="94"/>
      <c r="AD2" s="94"/>
    </row>
    <row r="3" spans="1:30" x14ac:dyDescent="0.25">
      <c r="A3" s="9"/>
      <c r="B3" s="97" t="s">
        <v>56</v>
      </c>
      <c r="C3" s="23" t="s">
        <v>57</v>
      </c>
      <c r="D3" s="98" t="s">
        <v>58</v>
      </c>
      <c r="E3" s="99" t="s">
        <v>1</v>
      </c>
      <c r="F3" s="25"/>
      <c r="G3" s="100" t="s">
        <v>59</v>
      </c>
      <c r="H3" s="101" t="s">
        <v>60</v>
      </c>
      <c r="I3" s="101" t="s">
        <v>31</v>
      </c>
      <c r="J3" s="18" t="s">
        <v>61</v>
      </c>
      <c r="K3" s="102" t="s">
        <v>62</v>
      </c>
      <c r="L3" s="102" t="s">
        <v>63</v>
      </c>
      <c r="M3" s="100" t="s">
        <v>64</v>
      </c>
      <c r="N3" s="100" t="s">
        <v>30</v>
      </c>
      <c r="O3" s="101" t="s">
        <v>65</v>
      </c>
      <c r="P3" s="100" t="s">
        <v>60</v>
      </c>
      <c r="Q3" s="100" t="s">
        <v>3</v>
      </c>
      <c r="R3" s="100">
        <v>1</v>
      </c>
      <c r="S3" s="100">
        <v>2</v>
      </c>
      <c r="T3" s="100">
        <v>3</v>
      </c>
      <c r="U3" s="100" t="s">
        <v>66</v>
      </c>
      <c r="V3" s="18" t="s">
        <v>21</v>
      </c>
      <c r="W3" s="17" t="s">
        <v>67</v>
      </c>
      <c r="X3" s="17" t="s">
        <v>68</v>
      </c>
      <c r="Y3" s="94"/>
      <c r="Z3" s="94"/>
      <c r="AA3" s="94"/>
      <c r="AB3" s="94"/>
      <c r="AC3" s="94"/>
      <c r="AD3" s="94"/>
    </row>
    <row r="4" spans="1:30" x14ac:dyDescent="0.25">
      <c r="A4" s="9"/>
      <c r="B4" s="113" t="s">
        <v>69</v>
      </c>
      <c r="C4" s="114" t="s">
        <v>70</v>
      </c>
      <c r="D4" s="115" t="s">
        <v>71</v>
      </c>
      <c r="E4" s="116"/>
      <c r="F4" s="112"/>
      <c r="G4" s="117"/>
      <c r="H4" s="118"/>
      <c r="I4" s="117">
        <v>1</v>
      </c>
      <c r="J4" s="119"/>
      <c r="K4" s="119"/>
      <c r="L4" s="119"/>
      <c r="M4" s="119">
        <v>1</v>
      </c>
      <c r="N4" s="117"/>
      <c r="O4" s="117"/>
      <c r="P4" s="117"/>
      <c r="Q4" s="120"/>
      <c r="R4" s="120"/>
      <c r="S4" s="120"/>
      <c r="T4" s="120"/>
      <c r="U4" s="120"/>
      <c r="V4" s="121"/>
      <c r="W4" s="122" t="s">
        <v>72</v>
      </c>
      <c r="X4" s="117">
        <v>160</v>
      </c>
      <c r="Y4" s="94"/>
      <c r="Z4" s="94"/>
      <c r="AA4" s="94"/>
      <c r="AB4" s="94"/>
      <c r="AC4" s="94"/>
      <c r="AD4" s="94"/>
    </row>
    <row r="5" spans="1:30" x14ac:dyDescent="0.25">
      <c r="A5" s="24"/>
      <c r="B5" s="123"/>
      <c r="C5" s="124"/>
      <c r="D5" s="125"/>
      <c r="E5" s="126"/>
      <c r="F5" s="127"/>
      <c r="G5" s="124"/>
      <c r="H5" s="124"/>
      <c r="I5" s="124"/>
      <c r="J5" s="128"/>
      <c r="K5" s="128"/>
      <c r="L5" s="128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5"/>
      <c r="X5" s="129"/>
      <c r="Y5" s="94"/>
      <c r="Z5" s="94"/>
      <c r="AA5" s="94"/>
      <c r="AB5" s="94"/>
      <c r="AC5" s="94"/>
      <c r="AD5" s="94"/>
    </row>
    <row r="6" spans="1:30" x14ac:dyDescent="0.25">
      <c r="A6" s="24"/>
      <c r="B6" s="103"/>
      <c r="C6" s="1"/>
      <c r="D6" s="103"/>
      <c r="E6" s="104"/>
      <c r="G6" s="1"/>
      <c r="H6" s="38"/>
      <c r="I6" s="1"/>
      <c r="J6" s="25"/>
      <c r="K6" s="25"/>
      <c r="L6" s="25"/>
      <c r="M6" s="1"/>
      <c r="N6" s="1"/>
      <c r="O6" s="1"/>
      <c r="P6" s="1"/>
      <c r="Q6" s="1"/>
      <c r="R6" s="1"/>
      <c r="S6" s="1"/>
      <c r="T6" s="1"/>
      <c r="U6" s="1"/>
      <c r="V6" s="1"/>
      <c r="W6" s="103"/>
      <c r="X6" s="1"/>
      <c r="Y6" s="94"/>
      <c r="Z6" s="94"/>
      <c r="AA6" s="94"/>
      <c r="AB6" s="94"/>
      <c r="AC6" s="94"/>
      <c r="AD6" s="94"/>
    </row>
    <row r="7" spans="1:30" x14ac:dyDescent="0.25">
      <c r="A7" s="24"/>
      <c r="B7" s="103"/>
      <c r="C7" s="1"/>
      <c r="D7" s="103"/>
      <c r="E7" s="104"/>
      <c r="G7" s="1"/>
      <c r="H7" s="38"/>
      <c r="I7" s="1"/>
      <c r="J7" s="25"/>
      <c r="K7" s="25"/>
      <c r="L7" s="25"/>
      <c r="M7" s="1"/>
      <c r="N7" s="1"/>
      <c r="O7" s="1"/>
      <c r="P7" s="1"/>
      <c r="Q7" s="1"/>
      <c r="R7" s="1"/>
      <c r="S7" s="1"/>
      <c r="T7" s="1"/>
      <c r="U7" s="1"/>
      <c r="V7" s="1"/>
      <c r="W7" s="103"/>
      <c r="X7" s="1"/>
      <c r="Y7" s="94"/>
      <c r="Z7" s="94"/>
      <c r="AA7" s="94"/>
      <c r="AB7" s="94"/>
      <c r="AC7" s="94"/>
      <c r="AD7" s="94"/>
    </row>
    <row r="8" spans="1:30" x14ac:dyDescent="0.25">
      <c r="A8" s="24"/>
      <c r="B8" s="103"/>
      <c r="C8" s="1"/>
      <c r="D8" s="103"/>
      <c r="E8" s="104"/>
      <c r="G8" s="1"/>
      <c r="H8" s="38"/>
      <c r="I8" s="1"/>
      <c r="J8" s="25"/>
      <c r="K8" s="25"/>
      <c r="L8" s="25"/>
      <c r="M8" s="1"/>
      <c r="N8" s="1"/>
      <c r="O8" s="1"/>
      <c r="P8" s="1"/>
      <c r="Q8" s="1"/>
      <c r="R8" s="1"/>
      <c r="S8" s="1"/>
      <c r="T8" s="1"/>
      <c r="U8" s="1"/>
      <c r="V8" s="1"/>
      <c r="W8" s="103"/>
      <c r="X8" s="1"/>
      <c r="Y8" s="94"/>
      <c r="Z8" s="94"/>
      <c r="AA8" s="94"/>
      <c r="AB8" s="94"/>
      <c r="AC8" s="94"/>
      <c r="AD8" s="94"/>
    </row>
    <row r="9" spans="1:30" x14ac:dyDescent="0.25">
      <c r="A9" s="24"/>
      <c r="B9" s="103"/>
      <c r="C9" s="1"/>
      <c r="D9" s="103"/>
      <c r="E9" s="104"/>
      <c r="G9" s="1"/>
      <c r="H9" s="38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103"/>
      <c r="X9" s="1"/>
      <c r="Y9" s="94"/>
      <c r="Z9" s="94"/>
      <c r="AA9" s="94"/>
      <c r="AB9" s="94"/>
      <c r="AC9" s="94"/>
      <c r="AD9" s="94"/>
    </row>
    <row r="10" spans="1:30" x14ac:dyDescent="0.25">
      <c r="A10" s="24"/>
      <c r="B10" s="103"/>
      <c r="C10" s="1"/>
      <c r="D10" s="103"/>
      <c r="E10" s="104"/>
      <c r="G10" s="1"/>
      <c r="H10" s="38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103"/>
      <c r="X10" s="1"/>
      <c r="Y10" s="94"/>
      <c r="Z10" s="94"/>
      <c r="AA10" s="94"/>
      <c r="AB10" s="94"/>
      <c r="AC10" s="94"/>
      <c r="AD10" s="94"/>
    </row>
    <row r="11" spans="1:30" x14ac:dyDescent="0.25">
      <c r="A11" s="24"/>
      <c r="B11" s="103"/>
      <c r="C11" s="1"/>
      <c r="D11" s="103"/>
      <c r="E11" s="104"/>
      <c r="G11" s="1"/>
      <c r="H11" s="38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103"/>
      <c r="X11" s="1"/>
      <c r="Y11" s="94"/>
      <c r="Z11" s="94"/>
      <c r="AA11" s="94"/>
      <c r="AB11" s="94"/>
      <c r="AC11" s="94"/>
      <c r="AD11" s="94"/>
    </row>
    <row r="12" spans="1:30" x14ac:dyDescent="0.25">
      <c r="A12" s="24"/>
      <c r="B12" s="103"/>
      <c r="C12" s="1"/>
      <c r="D12" s="103"/>
      <c r="E12" s="104"/>
      <c r="G12" s="1"/>
      <c r="H12" s="38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103"/>
      <c r="X12" s="1"/>
      <c r="Y12" s="94"/>
      <c r="Z12" s="94"/>
      <c r="AA12" s="94"/>
      <c r="AB12" s="94"/>
      <c r="AC12" s="94"/>
      <c r="AD12" s="94"/>
    </row>
    <row r="13" spans="1:30" x14ac:dyDescent="0.25">
      <c r="A13" s="24"/>
      <c r="B13" s="103"/>
      <c r="C13" s="1"/>
      <c r="D13" s="103"/>
      <c r="E13" s="104"/>
      <c r="G13" s="1"/>
      <c r="H13" s="38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103"/>
      <c r="X13" s="1"/>
      <c r="Y13" s="94"/>
      <c r="Z13" s="94"/>
      <c r="AA13" s="94"/>
      <c r="AB13" s="94"/>
      <c r="AC13" s="94"/>
      <c r="AD13" s="94"/>
    </row>
    <row r="14" spans="1:30" x14ac:dyDescent="0.25">
      <c r="A14" s="24"/>
      <c r="B14" s="103"/>
      <c r="C14" s="1"/>
      <c r="D14" s="103"/>
      <c r="E14" s="104"/>
      <c r="G14" s="1"/>
      <c r="H14" s="38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103"/>
      <c r="X14" s="1"/>
      <c r="Y14" s="94"/>
      <c r="Z14" s="94"/>
      <c r="AA14" s="94"/>
      <c r="AB14" s="94"/>
      <c r="AC14" s="94"/>
      <c r="AD14" s="94"/>
    </row>
    <row r="15" spans="1:30" x14ac:dyDescent="0.25">
      <c r="A15" s="24"/>
      <c r="B15" s="103"/>
      <c r="C15" s="1"/>
      <c r="D15" s="103"/>
      <c r="E15" s="104"/>
      <c r="G15" s="1"/>
      <c r="H15" s="38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103"/>
      <c r="X15" s="1"/>
      <c r="Y15" s="94"/>
      <c r="Z15" s="94"/>
      <c r="AA15" s="94"/>
      <c r="AB15" s="94"/>
      <c r="AC15" s="94"/>
      <c r="AD15" s="94"/>
    </row>
    <row r="16" spans="1:30" x14ac:dyDescent="0.25">
      <c r="A16" s="24"/>
      <c r="B16" s="103"/>
      <c r="C16" s="1"/>
      <c r="D16" s="103"/>
      <c r="E16" s="104"/>
      <c r="G16" s="1"/>
      <c r="H16" s="38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103"/>
      <c r="X16" s="1"/>
      <c r="Y16" s="94"/>
      <c r="Z16" s="94"/>
      <c r="AA16" s="94"/>
      <c r="AB16" s="94"/>
      <c r="AC16" s="94"/>
      <c r="AD16" s="94"/>
    </row>
    <row r="17" spans="1:30" x14ac:dyDescent="0.25">
      <c r="A17" s="24"/>
      <c r="B17" s="103"/>
      <c r="C17" s="1"/>
      <c r="D17" s="103"/>
      <c r="E17" s="104"/>
      <c r="G17" s="1"/>
      <c r="H17" s="38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103"/>
      <c r="X17" s="1"/>
      <c r="Y17" s="94"/>
      <c r="Z17" s="94"/>
      <c r="AA17" s="94"/>
      <c r="AB17" s="94"/>
      <c r="AC17" s="94"/>
      <c r="AD17" s="94"/>
    </row>
    <row r="18" spans="1:30" x14ac:dyDescent="0.25">
      <c r="A18" s="24"/>
      <c r="B18" s="103"/>
      <c r="C18" s="1"/>
      <c r="D18" s="103"/>
      <c r="E18" s="104"/>
      <c r="G18" s="1"/>
      <c r="H18" s="38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103"/>
      <c r="X18" s="1"/>
      <c r="Y18" s="94"/>
      <c r="Z18" s="94"/>
      <c r="AA18" s="94"/>
      <c r="AB18" s="94"/>
      <c r="AC18" s="94"/>
      <c r="AD18" s="94"/>
    </row>
    <row r="19" spans="1:30" x14ac:dyDescent="0.25">
      <c r="A19" s="24"/>
      <c r="B19" s="103"/>
      <c r="C19" s="1"/>
      <c r="D19" s="103"/>
      <c r="E19" s="104"/>
      <c r="G19" s="1"/>
      <c r="H19" s="38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103"/>
      <c r="X19" s="1"/>
      <c r="Y19" s="94"/>
      <c r="Z19" s="94"/>
      <c r="AA19" s="94"/>
      <c r="AB19" s="94"/>
      <c r="AC19" s="94"/>
      <c r="AD19" s="94"/>
    </row>
    <row r="20" spans="1:30" x14ac:dyDescent="0.25">
      <c r="A20" s="24"/>
      <c r="B20" s="103"/>
      <c r="C20" s="1"/>
      <c r="D20" s="103"/>
      <c r="E20" s="104"/>
      <c r="G20" s="1"/>
      <c r="H20" s="38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103"/>
      <c r="X20" s="1"/>
      <c r="Y20" s="94"/>
      <c r="Z20" s="94"/>
      <c r="AA20" s="94"/>
      <c r="AB20" s="94"/>
      <c r="AC20" s="94"/>
      <c r="AD20" s="94"/>
    </row>
    <row r="21" spans="1:30" x14ac:dyDescent="0.25">
      <c r="A21" s="24"/>
      <c r="B21" s="103"/>
      <c r="C21" s="1"/>
      <c r="D21" s="103"/>
      <c r="E21" s="104"/>
      <c r="G21" s="1"/>
      <c r="H21" s="38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103"/>
      <c r="X21" s="1"/>
      <c r="Y21" s="94"/>
      <c r="Z21" s="94"/>
      <c r="AA21" s="94"/>
      <c r="AB21" s="94"/>
      <c r="AC21" s="94"/>
      <c r="AD21" s="94"/>
    </row>
    <row r="22" spans="1:30" x14ac:dyDescent="0.25">
      <c r="A22" s="24"/>
      <c r="B22" s="103"/>
      <c r="C22" s="1"/>
      <c r="D22" s="103"/>
      <c r="E22" s="104"/>
      <c r="G22" s="1"/>
      <c r="H22" s="38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103"/>
      <c r="X22" s="1"/>
      <c r="Y22" s="94"/>
      <c r="Z22" s="94"/>
      <c r="AA22" s="94"/>
      <c r="AB22" s="94"/>
      <c r="AC22" s="94"/>
      <c r="AD22" s="94"/>
    </row>
    <row r="23" spans="1:30" x14ac:dyDescent="0.25">
      <c r="A23" s="24"/>
      <c r="B23" s="103"/>
      <c r="C23" s="1"/>
      <c r="D23" s="103"/>
      <c r="E23" s="104"/>
      <c r="G23" s="1"/>
      <c r="H23" s="38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103"/>
      <c r="X23" s="1"/>
      <c r="Y23" s="94"/>
      <c r="Z23" s="94"/>
      <c r="AA23" s="94"/>
      <c r="AB23" s="94"/>
      <c r="AC23" s="94"/>
      <c r="AD23" s="94"/>
    </row>
    <row r="24" spans="1:30" x14ac:dyDescent="0.25">
      <c r="A24" s="24"/>
      <c r="B24" s="103"/>
      <c r="C24" s="1"/>
      <c r="D24" s="103"/>
      <c r="E24" s="104"/>
      <c r="G24" s="1"/>
      <c r="H24" s="38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103"/>
      <c r="X24" s="1"/>
      <c r="Y24" s="94"/>
      <c r="Z24" s="94"/>
      <c r="AA24" s="94"/>
      <c r="AB24" s="94"/>
      <c r="AC24" s="94"/>
      <c r="AD24" s="94"/>
    </row>
    <row r="25" spans="1:30" x14ac:dyDescent="0.25">
      <c r="A25" s="24"/>
      <c r="B25" s="103"/>
      <c r="C25" s="1"/>
      <c r="D25" s="103"/>
      <c r="E25" s="104"/>
      <c r="G25" s="1"/>
      <c r="H25" s="38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103"/>
      <c r="X25" s="1"/>
      <c r="Y25" s="94"/>
      <c r="Z25" s="94"/>
      <c r="AA25" s="94"/>
      <c r="AB25" s="94"/>
      <c r="AC25" s="94"/>
      <c r="AD25" s="94"/>
    </row>
    <row r="26" spans="1:30" x14ac:dyDescent="0.25">
      <c r="A26" s="24"/>
      <c r="B26" s="103"/>
      <c r="C26" s="1"/>
      <c r="D26" s="103"/>
      <c r="E26" s="104"/>
      <c r="G26" s="1"/>
      <c r="H26" s="38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103"/>
      <c r="X26" s="1"/>
      <c r="Y26" s="94"/>
      <c r="Z26" s="94"/>
      <c r="AA26" s="94"/>
      <c r="AB26" s="94"/>
      <c r="AC26" s="94"/>
      <c r="AD26" s="94"/>
    </row>
    <row r="27" spans="1:30" x14ac:dyDescent="0.25">
      <c r="A27" s="24"/>
      <c r="B27" s="103"/>
      <c r="C27" s="1"/>
      <c r="D27" s="103"/>
      <c r="E27" s="104"/>
      <c r="G27" s="1"/>
      <c r="H27" s="38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103"/>
      <c r="X27" s="1"/>
      <c r="Y27" s="94"/>
      <c r="Z27" s="94"/>
      <c r="AA27" s="94"/>
      <c r="AB27" s="94"/>
      <c r="AC27" s="94"/>
      <c r="AD27" s="94"/>
    </row>
    <row r="28" spans="1:30" x14ac:dyDescent="0.25">
      <c r="A28" s="24"/>
      <c r="B28" s="103"/>
      <c r="C28" s="1"/>
      <c r="D28" s="103"/>
      <c r="E28" s="104"/>
      <c r="G28" s="1"/>
      <c r="H28" s="38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103"/>
      <c r="X28" s="1"/>
      <c r="Y28" s="94"/>
      <c r="Z28" s="94"/>
      <c r="AA28" s="94"/>
      <c r="AB28" s="94"/>
      <c r="AC28" s="94"/>
      <c r="AD28" s="94"/>
    </row>
    <row r="29" spans="1:30" x14ac:dyDescent="0.25">
      <c r="A29" s="24"/>
      <c r="B29" s="103"/>
      <c r="C29" s="1"/>
      <c r="D29" s="103"/>
      <c r="E29" s="104"/>
      <c r="G29" s="1"/>
      <c r="H29" s="38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103"/>
      <c r="X29" s="1"/>
      <c r="Y29" s="94"/>
      <c r="Z29" s="94"/>
      <c r="AA29" s="94"/>
      <c r="AB29" s="94"/>
      <c r="AC29" s="94"/>
      <c r="AD29" s="94"/>
    </row>
    <row r="30" spans="1:30" x14ac:dyDescent="0.25">
      <c r="A30" s="24"/>
      <c r="B30" s="103"/>
      <c r="C30" s="1"/>
      <c r="D30" s="103"/>
      <c r="E30" s="104"/>
      <c r="G30" s="1"/>
      <c r="H30" s="38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103"/>
      <c r="X30" s="1"/>
      <c r="Y30" s="94"/>
      <c r="Z30" s="94"/>
      <c r="AA30" s="94"/>
      <c r="AB30" s="94"/>
      <c r="AC30" s="94"/>
      <c r="AD30" s="94"/>
    </row>
    <row r="31" spans="1:30" x14ac:dyDescent="0.25">
      <c r="A31" s="24"/>
      <c r="B31" s="103"/>
      <c r="C31" s="1"/>
      <c r="D31" s="103"/>
      <c r="E31" s="104"/>
      <c r="G31" s="1"/>
      <c r="H31" s="38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103"/>
      <c r="X31" s="1"/>
      <c r="Y31" s="94"/>
      <c r="Z31" s="94"/>
      <c r="AA31" s="94"/>
      <c r="AB31" s="94"/>
      <c r="AC31" s="94"/>
      <c r="AD31" s="94"/>
    </row>
    <row r="32" spans="1:30" x14ac:dyDescent="0.25">
      <c r="A32" s="24"/>
      <c r="B32" s="103"/>
      <c r="C32" s="1"/>
      <c r="D32" s="103"/>
      <c r="E32" s="104"/>
      <c r="G32" s="1"/>
      <c r="H32" s="38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103"/>
      <c r="X32" s="1"/>
      <c r="Y32" s="94"/>
      <c r="Z32" s="94"/>
      <c r="AA32" s="94"/>
      <c r="AB32" s="94"/>
      <c r="AC32" s="94"/>
      <c r="AD32" s="94"/>
    </row>
    <row r="33" spans="1:30" x14ac:dyDescent="0.25">
      <c r="A33" s="24"/>
      <c r="B33" s="103"/>
      <c r="C33" s="1"/>
      <c r="D33" s="103"/>
      <c r="E33" s="104"/>
      <c r="G33" s="1"/>
      <c r="H33" s="38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103"/>
      <c r="X33" s="1"/>
      <c r="Y33" s="94"/>
      <c r="Z33" s="94"/>
      <c r="AA33" s="94"/>
      <c r="AB33" s="94"/>
      <c r="AC33" s="94"/>
      <c r="AD33" s="94"/>
    </row>
    <row r="34" spans="1:30" x14ac:dyDescent="0.25">
      <c r="A34" s="24"/>
      <c r="B34" s="103"/>
      <c r="C34" s="1"/>
      <c r="D34" s="103"/>
      <c r="E34" s="104"/>
      <c r="G34" s="1"/>
      <c r="H34" s="38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103"/>
      <c r="X34" s="1"/>
      <c r="Y34" s="94"/>
      <c r="Z34" s="94"/>
      <c r="AA34" s="94"/>
      <c r="AB34" s="94"/>
      <c r="AC34" s="94"/>
      <c r="AD34" s="9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2019-02-02T12:33:52Z</dcterms:modified>
</cp:coreProperties>
</file>