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3" i="5" l="1"/>
  <c r="AR13" i="5"/>
  <c r="AQ13" i="5"/>
  <c r="AP13" i="5"/>
  <c r="AO13" i="5"/>
  <c r="AN13" i="5"/>
  <c r="AM13" i="5"/>
  <c r="AG13" i="5"/>
  <c r="K18" i="5" s="1"/>
  <c r="AE13" i="5"/>
  <c r="I18" i="5" s="1"/>
  <c r="AD13" i="5"/>
  <c r="AC13" i="5"/>
  <c r="G18" i="5" s="1"/>
  <c r="AB13" i="5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I19" i="5" s="1"/>
  <c r="H13" i="5"/>
  <c r="H17" i="5" s="1"/>
  <c r="G13" i="5"/>
  <c r="G17" i="5" s="1"/>
  <c r="G19" i="5" s="1"/>
  <c r="F13" i="5"/>
  <c r="F17" i="5" s="1"/>
  <c r="E13" i="5"/>
  <c r="E17" i="5" s="1"/>
  <c r="E19" i="5" s="1"/>
  <c r="K19" i="5" l="1"/>
  <c r="F18" i="5"/>
  <c r="H18" i="5"/>
  <c r="H19" i="5" s="1"/>
  <c r="M19" i="5" s="1"/>
  <c r="F19" i="5"/>
  <c r="J19" i="5"/>
  <c r="O19" i="5"/>
  <c r="O18" i="5"/>
  <c r="J18" i="5"/>
  <c r="L19" i="5"/>
  <c r="L18" i="5"/>
  <c r="M18" i="5"/>
  <c r="AF13" i="5"/>
  <c r="N19" i="5" l="1"/>
  <c r="N18" i="5"/>
</calcChain>
</file>

<file path=xl/sharedStrings.xml><?xml version="1.0" encoding="utf-8"?>
<sst xmlns="http://schemas.openxmlformats.org/spreadsheetml/2006/main" count="82" uniqueCount="35">
  <si>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</si>
  <si>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</si>
  <si>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</si>
  <si>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</si>
  <si>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</si>
  <si>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</si>
  <si>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</si>
  <si>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</si>
  <si>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</si>
  <si>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</si>
  <si>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</si>
  <si>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</si>
  <si>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</si>
  <si>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</si>
  <si>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</si>
  <si>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</si>
  <si>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</si>
  <si>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</si>
  <si>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</si>
  <si>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</si>
  <si>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</si>
  <si>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</si>
  <si>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</si>
  <si>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</si>
  <si>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KiimU = Kiimingin Urheilijat  (1938)</t>
  </si>
  <si>
    <t>MuPS = Muhoksen Pallo-Salamat  (1969)</t>
  </si>
  <si>
    <t>Teppo Suojoki</t>
  </si>
  <si>
    <t>2.</t>
  </si>
  <si>
    <t>MuPS</t>
  </si>
  <si>
    <t>10.</t>
  </si>
  <si>
    <t>3.</t>
  </si>
  <si>
    <t>6.</t>
  </si>
  <si>
    <t>5.</t>
  </si>
  <si>
    <t>KiimU</t>
  </si>
  <si>
    <t>2.9.1986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</si>
</sst>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27</v>
      </c>
      <c r="Z4" s="1" t="s">
        <v>28</v>
      </c>
      <c r="AA4" s="12">
        <v>15</v>
      </c>
      <c r="AB4" s="12">
        <v>0</v>
      </c>
      <c r="AC4" s="12">
        <v>3</v>
      </c>
      <c r="AD4" s="12">
        <v>2</v>
      </c>
      <c r="AE4" s="12">
        <v>25</v>
      </c>
      <c r="AF4" s="67">
        <v>0.3246</v>
      </c>
      <c r="AG4" s="68">
        <v>77</v>
      </c>
      <c r="AH4" s="7"/>
      <c r="AI4" s="7"/>
      <c r="AJ4" s="7"/>
      <c r="AK4" s="7"/>
      <c r="AL4" s="10"/>
      <c r="AM4" s="12">
        <v>4</v>
      </c>
      <c r="AN4" s="12">
        <v>0</v>
      </c>
      <c r="AO4" s="12">
        <v>0</v>
      </c>
      <c r="AP4" s="12">
        <v>1</v>
      </c>
      <c r="AQ4" s="12">
        <v>6</v>
      </c>
      <c r="AR4" s="65">
        <v>0.31569999999999998</v>
      </c>
      <c r="AS4" s="69">
        <v>19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29</v>
      </c>
      <c r="Z6" s="1" t="s">
        <v>28</v>
      </c>
      <c r="AA6" s="12">
        <v>6</v>
      </c>
      <c r="AB6" s="12">
        <v>0</v>
      </c>
      <c r="AC6" s="12">
        <v>1</v>
      </c>
      <c r="AD6" s="12">
        <v>1</v>
      </c>
      <c r="AE6" s="12">
        <v>13</v>
      </c>
      <c r="AF6" s="67">
        <v>0.40620000000000001</v>
      </c>
      <c r="AG6" s="68">
        <v>32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7"/>
      <c r="AG7" s="68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2007</v>
      </c>
      <c r="Y8" s="12" t="s">
        <v>27</v>
      </c>
      <c r="Z8" s="1" t="s">
        <v>28</v>
      </c>
      <c r="AA8" s="12">
        <v>18</v>
      </c>
      <c r="AB8" s="12">
        <v>1</v>
      </c>
      <c r="AC8" s="12">
        <v>5</v>
      </c>
      <c r="AD8" s="12">
        <v>17</v>
      </c>
      <c r="AE8" s="12">
        <v>51</v>
      </c>
      <c r="AF8" s="67">
        <v>0.49509999999999998</v>
      </c>
      <c r="AG8" s="68">
        <v>103</v>
      </c>
      <c r="AH8" s="7"/>
      <c r="AI8" s="7"/>
      <c r="AJ8" s="7"/>
      <c r="AK8" s="7"/>
      <c r="AL8" s="10"/>
      <c r="AM8" s="12">
        <v>4</v>
      </c>
      <c r="AN8" s="12">
        <v>0</v>
      </c>
      <c r="AO8" s="12">
        <v>0</v>
      </c>
      <c r="AP8" s="12">
        <v>0</v>
      </c>
      <c r="AQ8" s="12">
        <v>14</v>
      </c>
      <c r="AR8" s="65">
        <v>0.58330000000000004</v>
      </c>
      <c r="AS8" s="69">
        <v>24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2008</v>
      </c>
      <c r="Y9" s="12" t="s">
        <v>30</v>
      </c>
      <c r="Z9" s="1" t="s">
        <v>28</v>
      </c>
      <c r="AA9" s="12">
        <v>1</v>
      </c>
      <c r="AB9" s="12">
        <v>0</v>
      </c>
      <c r="AC9" s="12">
        <v>0</v>
      </c>
      <c r="AD9" s="12">
        <v>0</v>
      </c>
      <c r="AE9" s="12">
        <v>1</v>
      </c>
      <c r="AF9" s="67">
        <v>0.25</v>
      </c>
      <c r="AG9" s="68">
        <v>4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2009</v>
      </c>
      <c r="Y10" s="12" t="s">
        <v>31</v>
      </c>
      <c r="Z10" s="1" t="s">
        <v>28</v>
      </c>
      <c r="AA10" s="12">
        <v>12</v>
      </c>
      <c r="AB10" s="12">
        <v>0</v>
      </c>
      <c r="AC10" s="12">
        <v>2</v>
      </c>
      <c r="AD10" s="12">
        <v>8</v>
      </c>
      <c r="AE10" s="12">
        <v>46</v>
      </c>
      <c r="AF10" s="67">
        <v>0.57499999999999996</v>
      </c>
      <c r="AG10" s="68">
        <v>80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2010</v>
      </c>
      <c r="Y11" s="12" t="s">
        <v>32</v>
      </c>
      <c r="Z11" s="1" t="s">
        <v>28</v>
      </c>
      <c r="AA11" s="12">
        <v>13</v>
      </c>
      <c r="AB11" s="12">
        <v>0</v>
      </c>
      <c r="AC11" s="12">
        <v>1</v>
      </c>
      <c r="AD11" s="12">
        <v>15</v>
      </c>
      <c r="AE11" s="12">
        <v>44</v>
      </c>
      <c r="AF11" s="67">
        <v>0.60270000000000001</v>
      </c>
      <c r="AG11" s="68">
        <v>73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2011</v>
      </c>
      <c r="Y12" s="12" t="s">
        <v>32</v>
      </c>
      <c r="Z12" s="1" t="s">
        <v>33</v>
      </c>
      <c r="AA12" s="12">
        <v>14</v>
      </c>
      <c r="AB12" s="12">
        <v>0</v>
      </c>
      <c r="AC12" s="12">
        <v>1</v>
      </c>
      <c r="AD12" s="12">
        <v>23</v>
      </c>
      <c r="AE12" s="12">
        <v>62</v>
      </c>
      <c r="AF12" s="67">
        <v>0.65259999999999996</v>
      </c>
      <c r="AG12" s="68">
        <v>95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79</v>
      </c>
      <c r="AB13" s="36">
        <f>SUM(AB4:AB12)</f>
        <v>1</v>
      </c>
      <c r="AC13" s="36">
        <f>SUM(AC4:AC12)</f>
        <v>13</v>
      </c>
      <c r="AD13" s="36">
        <f>SUM(AD4:AD12)</f>
        <v>66</v>
      </c>
      <c r="AE13" s="36">
        <f>SUM(AE4:AE12)</f>
        <v>242</v>
      </c>
      <c r="AF13" s="37">
        <f>PRODUCT(AE13/AG13)</f>
        <v>0.52155172413793105</v>
      </c>
      <c r="AG13" s="21">
        <f>SUM(AG4:AG12)</f>
        <v>464</v>
      </c>
      <c r="AH13" s="18"/>
      <c r="AI13" s="29"/>
      <c r="AJ13" s="41"/>
      <c r="AK13" s="42"/>
      <c r="AL13" s="10"/>
      <c r="AM13" s="36">
        <f>SUM(AM4:AM12)</f>
        <v>8</v>
      </c>
      <c r="AN13" s="36">
        <f>SUM(AN4:AN12)</f>
        <v>0</v>
      </c>
      <c r="AO13" s="36">
        <f>SUM(AO4:AO12)</f>
        <v>0</v>
      </c>
      <c r="AP13" s="36">
        <f>SUM(AP4:AP12)</f>
        <v>1</v>
      </c>
      <c r="AQ13" s="36">
        <f>SUM(AQ4:AQ12)</f>
        <v>20</v>
      </c>
      <c r="AR13" s="37">
        <f>PRODUCT(AQ13/AS13)</f>
        <v>0.46511627906976744</v>
      </c>
      <c r="AS13" s="39">
        <f>SUM(AS4:AS12)</f>
        <v>43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25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87</v>
      </c>
      <c r="F18" s="47">
        <f>PRODUCT(AB13+AN13)</f>
        <v>1</v>
      </c>
      <c r="G18" s="47">
        <f>PRODUCT(AC13+AO13)</f>
        <v>13</v>
      </c>
      <c r="H18" s="47">
        <f>PRODUCT(AD13+AP13)</f>
        <v>67</v>
      </c>
      <c r="I18" s="47">
        <f>PRODUCT(AE13+AQ13)</f>
        <v>262</v>
      </c>
      <c r="J18" s="60">
        <f>PRODUCT(I18/K18)</f>
        <v>0.5167652859960552</v>
      </c>
      <c r="K18" s="10">
        <f>PRODUCT(AG13+AS13)</f>
        <v>507</v>
      </c>
      <c r="L18" s="53">
        <f>PRODUCT((F18+G18)/E18)</f>
        <v>0.16091954022988506</v>
      </c>
      <c r="M18" s="53">
        <f>PRODUCT(H18/E18)</f>
        <v>0.77011494252873558</v>
      </c>
      <c r="N18" s="53">
        <f>PRODUCT((F18+G18+H18)/E18)</f>
        <v>0.93103448275862066</v>
      </c>
      <c r="O18" s="53">
        <f>PRODUCT(I18/E18)</f>
        <v>3.0114942528735633</v>
      </c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87</v>
      </c>
      <c r="F19" s="47">
        <f t="shared" ref="F19:I19" si="0">SUM(F16:F18)</f>
        <v>1</v>
      </c>
      <c r="G19" s="47">
        <f t="shared" si="0"/>
        <v>13</v>
      </c>
      <c r="H19" s="47">
        <f t="shared" si="0"/>
        <v>67</v>
      </c>
      <c r="I19" s="47">
        <f t="shared" si="0"/>
        <v>262</v>
      </c>
      <c r="J19" s="60">
        <f>PRODUCT(I19/K19)</f>
        <v>0.5167652859960552</v>
      </c>
      <c r="K19" s="16">
        <f>SUM(K16:K18)</f>
        <v>507</v>
      </c>
      <c r="L19" s="53">
        <f>PRODUCT((F19+G19)/E19)</f>
        <v>0.16091954022988506</v>
      </c>
      <c r="M19" s="53">
        <f>PRODUCT(H19/E19)</f>
        <v>0.77011494252873558</v>
      </c>
      <c r="N19" s="53">
        <f>PRODUCT((F19+G19+H19)/E19)</f>
        <v>0.93103448275862066</v>
      </c>
      <c r="O19" s="53">
        <f>PRODUCT(I19/E19)</f>
        <v>3.0114942528735633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0"/>
      <c r="AL184" s="10"/>
    </row>
    <row r="185" spans="12:57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57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2:57" x14ac:dyDescent="0.25"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2:57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2018-11-25T10:48:33Z</dcterms:modified>
</cp:coreProperties>
</file>