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4" i="1" l="1"/>
  <c r="O5" i="1"/>
  <c r="O9" i="1"/>
  <c r="O12" i="1" s="1"/>
  <c r="M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L5" i="1"/>
  <c r="K5" i="1"/>
  <c r="J5" i="1"/>
  <c r="I5" i="1"/>
  <c r="I9" i="1" s="1"/>
  <c r="H5" i="1"/>
  <c r="H9" i="1"/>
  <c r="H12" i="1" s="1"/>
  <c r="L12" i="1" s="1"/>
  <c r="G5" i="1"/>
  <c r="G9" i="1"/>
  <c r="G12" i="1" s="1"/>
  <c r="K12" i="1" s="1"/>
  <c r="F5" i="1"/>
  <c r="F9" i="1"/>
  <c r="K9" i="1" s="1"/>
  <c r="E5" i="1"/>
  <c r="E9" i="1" s="1"/>
  <c r="E12" i="1" s="1"/>
  <c r="D6" i="1"/>
  <c r="F12" i="1"/>
  <c r="M9" i="1" l="1"/>
  <c r="I12" i="1"/>
  <c r="L9" i="1"/>
  <c r="N5" i="1"/>
  <c r="N9" i="1" s="1"/>
  <c r="N12" i="1" l="1"/>
  <c r="M12" i="1"/>
</calcChain>
</file>

<file path=xl/sharedStrings.xml><?xml version="1.0" encoding="utf-8"?>
<sst xmlns="http://schemas.openxmlformats.org/spreadsheetml/2006/main" count="69" uniqueCount="48">
  <si>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</si>
  <si>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</si>
  <si>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</si>
  <si>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</si>
  <si>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</si>
  <si>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</si>
  <si>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</si>
  <si>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</si>
  <si>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</si>
  <si>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</si>
  <si>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</si>
  <si>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</si>
  <si>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</si>
  <si>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</si>
  <si>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</si>
  <si>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</si>
  <si>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</si>
  <si>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</si>
  <si>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</si>
  <si>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</si>
  <si>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</si>
  <si>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</si>
  <si>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</si>
  <si>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</si>
  <si>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</si>
  <si>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</si>
  <si>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</si>
  <si>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</si>
  <si>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</si>
  <si>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</si>
  <si>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</si>
  <si>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</si>
  <si>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</si>
  <si>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</si>
  <si>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</si>
  <si>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Emilia Selinheimo</t>
  </si>
  <si>
    <t>11.</t>
  </si>
  <si>
    <t>AuMa</t>
  </si>
  <si>
    <t>12.5.1979</t>
  </si>
  <si>
    <t>AuMa = Aurajoen Maila  (1996)</t>
  </si>
  <si>
    <t>ENSIMMÄISET</t>
  </si>
  <si>
    <t>Ottelu</t>
  </si>
  <si>
    <t>1.  ottelu</t>
  </si>
  <si>
    <t>Lyöty juoksu</t>
  </si>
  <si>
    <t>Tuotu juoksu</t>
  </si>
  <si>
    <t>Kunnari</t>
  </si>
  <si>
    <t>02.07. 1997  VäVi - AuMa  2-1  (12-4, 2-3, 1-0)</t>
  </si>
  <si>
    <t xml:space="preserve">  18 v   1 kk 20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</si>
</sst>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8.42578125" style="59" customWidth="1"/>
    <col min="5" max="12" width="5.7109375" style="59" customWidth="1"/>
    <col min="13" max="13" width="6.28515625" style="59" customWidth="1"/>
    <col min="14" max="14" width="9.710937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35</v>
      </c>
      <c r="C1" s="2"/>
      <c r="D1" s="3"/>
      <c r="E1" s="4" t="s">
        <v>38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1997</v>
      </c>
      <c r="C4" s="27" t="s">
        <v>36</v>
      </c>
      <c r="D4" s="29" t="s">
        <v>37</v>
      </c>
      <c r="E4" s="27">
        <v>1</v>
      </c>
      <c r="F4" s="27">
        <v>0</v>
      </c>
      <c r="G4" s="27">
        <v>0</v>
      </c>
      <c r="H4" s="27">
        <v>1</v>
      </c>
      <c r="I4" s="27">
        <v>1</v>
      </c>
      <c r="J4" s="27">
        <v>1</v>
      </c>
      <c r="K4" s="27">
        <v>0</v>
      </c>
      <c r="L4" s="27">
        <v>0</v>
      </c>
      <c r="M4" s="27">
        <f>PRODUCT(F4+G4)</f>
        <v>0</v>
      </c>
      <c r="N4" s="30">
        <v>1</v>
      </c>
      <c r="O4" s="37">
        <v>1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 t="shared" ref="E5:M5" si="0">SUM(E4:E4)</f>
        <v>1</v>
      </c>
      <c r="F5" s="19">
        <f t="shared" si="0"/>
        <v>0</v>
      </c>
      <c r="G5" s="19">
        <f t="shared" si="0"/>
        <v>0</v>
      </c>
      <c r="H5" s="19">
        <f t="shared" si="0"/>
        <v>1</v>
      </c>
      <c r="I5" s="19">
        <f t="shared" si="0"/>
        <v>1</v>
      </c>
      <c r="J5" s="19">
        <f t="shared" si="0"/>
        <v>1</v>
      </c>
      <c r="K5" s="19">
        <f t="shared" si="0"/>
        <v>0</v>
      </c>
      <c r="L5" s="19">
        <f t="shared" si="0"/>
        <v>0</v>
      </c>
      <c r="M5" s="19">
        <f t="shared" si="0"/>
        <v>0</v>
      </c>
      <c r="N5" s="31">
        <f>PRODUCT(I5/O5)</f>
        <v>1</v>
      </c>
      <c r="O5" s="32">
        <f t="shared" ref="O5:AE5" si="1">SUM(O4:O4)</f>
        <v>1</v>
      </c>
      <c r="P5" s="19">
        <f t="shared" si="1"/>
        <v>0</v>
      </c>
      <c r="Q5" s="19">
        <f t="shared" si="1"/>
        <v>0</v>
      </c>
      <c r="R5" s="19">
        <f t="shared" si="1"/>
        <v>0</v>
      </c>
      <c r="S5" s="19">
        <f t="shared" si="1"/>
        <v>0</v>
      </c>
      <c r="T5" s="19">
        <f t="shared" si="1"/>
        <v>0</v>
      </c>
      <c r="U5" s="19">
        <f t="shared" si="1"/>
        <v>0</v>
      </c>
      <c r="V5" s="19">
        <f t="shared" si="1"/>
        <v>0</v>
      </c>
      <c r="W5" s="19">
        <f t="shared" si="1"/>
        <v>0</v>
      </c>
      <c r="X5" s="19">
        <f t="shared" si="1"/>
        <v>0</v>
      </c>
      <c r="Y5" s="19">
        <f t="shared" si="1"/>
        <v>0</v>
      </c>
      <c r="Z5" s="19">
        <f t="shared" si="1"/>
        <v>0</v>
      </c>
      <c r="AA5" s="19">
        <f t="shared" si="1"/>
        <v>0</v>
      </c>
      <c r="AB5" s="19">
        <f t="shared" si="1"/>
        <v>0</v>
      </c>
      <c r="AC5" s="19">
        <f t="shared" si="1"/>
        <v>0</v>
      </c>
      <c r="AD5" s="19">
        <f t="shared" si="1"/>
        <v>0</v>
      </c>
      <c r="AE5" s="19">
        <f t="shared" si="1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SUM(F5:H5)+((I5-F5-G5)/3)+(E5/3)+(Z5*25)+(AA5*25)+(AB5*10)+(AC5*25)+(AD5*20)+(AE5*15)</f>
        <v>1.6666666666666665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16</v>
      </c>
      <c r="C8" s="40"/>
      <c r="D8" s="40"/>
      <c r="E8" s="19" t="s">
        <v>4</v>
      </c>
      <c r="F8" s="19" t="s">
        <v>13</v>
      </c>
      <c r="G8" s="16" t="s">
        <v>14</v>
      </c>
      <c r="H8" s="19" t="s">
        <v>15</v>
      </c>
      <c r="I8" s="19" t="s">
        <v>3</v>
      </c>
      <c r="J8" s="1"/>
      <c r="K8" s="19" t="s">
        <v>25</v>
      </c>
      <c r="L8" s="19" t="s">
        <v>26</v>
      </c>
      <c r="M8" s="19" t="s">
        <v>27</v>
      </c>
      <c r="N8" s="31" t="s">
        <v>33</v>
      </c>
      <c r="O8" s="25"/>
      <c r="P8" s="41" t="s">
        <v>40</v>
      </c>
      <c r="Q8" s="13"/>
      <c r="R8" s="13"/>
      <c r="S8" s="13"/>
      <c r="T8" s="61"/>
      <c r="U8" s="61"/>
      <c r="V8" s="61"/>
      <c r="W8" s="61"/>
      <c r="X8" s="61"/>
      <c r="Y8" s="13"/>
      <c r="Z8" s="13"/>
      <c r="AA8" s="13"/>
      <c r="AB8" s="13"/>
      <c r="AC8" s="13"/>
      <c r="AD8" s="13"/>
      <c r="AE8" s="13"/>
      <c r="AF8" s="62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17</v>
      </c>
      <c r="C9" s="13"/>
      <c r="D9" s="42"/>
      <c r="E9" s="27">
        <f>PRODUCT(E5)</f>
        <v>1</v>
      </c>
      <c r="F9" s="27">
        <f>PRODUCT(F5)</f>
        <v>0</v>
      </c>
      <c r="G9" s="27">
        <f>PRODUCT(G5)</f>
        <v>0</v>
      </c>
      <c r="H9" s="27">
        <f>PRODUCT(H5)</f>
        <v>1</v>
      </c>
      <c r="I9" s="27">
        <f>PRODUCT(I5)</f>
        <v>1</v>
      </c>
      <c r="J9" s="1"/>
      <c r="K9" s="43">
        <f>PRODUCT((F9+G9)/E9)</f>
        <v>0</v>
      </c>
      <c r="L9" s="43">
        <f>PRODUCT(H9/E9)</f>
        <v>1</v>
      </c>
      <c r="M9" s="43">
        <f>PRODUCT(I9/E9)</f>
        <v>1</v>
      </c>
      <c r="N9" s="30">
        <f>PRODUCT(N5)</f>
        <v>1</v>
      </c>
      <c r="O9" s="25">
        <f>PRODUCT(O5)</f>
        <v>1</v>
      </c>
      <c r="P9" s="63" t="s">
        <v>41</v>
      </c>
      <c r="Q9" s="64"/>
      <c r="R9" s="64"/>
      <c r="S9" s="65" t="s">
        <v>46</v>
      </c>
      <c r="T9" s="65"/>
      <c r="U9" s="65"/>
      <c r="V9" s="65"/>
      <c r="W9" s="65"/>
      <c r="X9" s="65"/>
      <c r="Y9" s="65"/>
      <c r="Z9" s="65"/>
      <c r="AA9" s="65"/>
      <c r="AB9" s="65"/>
      <c r="AC9" s="65"/>
      <c r="AD9" s="66" t="s">
        <v>42</v>
      </c>
      <c r="AE9" s="65"/>
      <c r="AF9" s="67" t="s">
        <v>47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18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68" t="s">
        <v>43</v>
      </c>
      <c r="Q10" s="69"/>
      <c r="R10" s="69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1"/>
      <c r="AE10" s="70"/>
      <c r="AF10" s="72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19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68" t="s">
        <v>44</v>
      </c>
      <c r="Q11" s="69"/>
      <c r="R11" s="69"/>
      <c r="S11" s="70" t="s">
        <v>46</v>
      </c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1" t="s">
        <v>42</v>
      </c>
      <c r="AE11" s="70"/>
      <c r="AF11" s="72" t="s">
        <v>47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20</v>
      </c>
      <c r="C12" s="53"/>
      <c r="D12" s="54"/>
      <c r="E12" s="19">
        <f>SUM(E9:E11)</f>
        <v>1</v>
      </c>
      <c r="F12" s="19">
        <f>SUM(F9:F11)</f>
        <v>0</v>
      </c>
      <c r="G12" s="19">
        <f>SUM(G9:G11)</f>
        <v>0</v>
      </c>
      <c r="H12" s="19">
        <f>SUM(H9:H11)</f>
        <v>1</v>
      </c>
      <c r="I12" s="19">
        <f>SUM(I9:I11)</f>
        <v>1</v>
      </c>
      <c r="J12" s="1"/>
      <c r="K12" s="55">
        <f>PRODUCT((F12+G12)/E12)</f>
        <v>0</v>
      </c>
      <c r="L12" s="55">
        <f>PRODUCT(H12/E12)</f>
        <v>1</v>
      </c>
      <c r="M12" s="55">
        <f>PRODUCT(I12/E12)</f>
        <v>1</v>
      </c>
      <c r="N12" s="31">
        <f>PRODUCT(I12/O12)</f>
        <v>1</v>
      </c>
      <c r="O12" s="25">
        <f>SUM(O9:O11)</f>
        <v>1</v>
      </c>
      <c r="P12" s="73" t="s">
        <v>45</v>
      </c>
      <c r="Q12" s="74"/>
      <c r="R12" s="74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6"/>
      <c r="AE12" s="75"/>
      <c r="AF12" s="77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34</v>
      </c>
      <c r="C14" s="1"/>
      <c r="D14" s="60" t="s">
        <v>39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9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9" s="57" customFormat="1" ht="15" customHeight="1" x14ac:dyDescent="0.25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6"/>
      <c r="N18" s="56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  <c r="AM18" s="26"/>
    </row>
    <row r="19" spans="1:39" s="57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  <c r="AM19" s="26"/>
    </row>
    <row r="20" spans="1:39" s="57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  <c r="AM20" s="26"/>
    </row>
    <row r="21" spans="1:39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9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9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5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9" ht="15" customHeight="1" x14ac:dyDescent="0.25">
      <c r="A24" s="1"/>
      <c r="B24" s="1"/>
      <c r="C24" s="9"/>
      <c r="D24" s="9"/>
      <c r="E24" s="1"/>
      <c r="F24" s="1"/>
      <c r="G24" s="1"/>
      <c r="H24" s="1"/>
      <c r="I24" s="1"/>
      <c r="J24" s="1"/>
      <c r="K24" s="1"/>
      <c r="L24" s="1"/>
      <c r="M24" s="56"/>
      <c r="N24" s="35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9" ht="15" customHeight="1" x14ac:dyDescent="0.25">
      <c r="A25" s="1"/>
      <c r="B25" s="1"/>
      <c r="C25" s="9"/>
      <c r="D25" s="9"/>
      <c r="E25" s="1"/>
      <c r="F25" s="1"/>
      <c r="G25" s="1"/>
      <c r="H25" s="1"/>
      <c r="I25" s="1"/>
      <c r="J25" s="1"/>
      <c r="K25" s="1"/>
      <c r="L25" s="1"/>
      <c r="M25" s="56"/>
      <c r="N25" s="56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9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9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9" ht="15" customHeight="1" x14ac:dyDescent="0.25">
      <c r="A28" s="5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9" ht="15" customHeight="1" x14ac:dyDescent="0.25">
      <c r="A29" s="5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9" ht="15" customHeight="1" x14ac:dyDescent="0.25">
      <c r="A30" s="5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5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9" ht="15" customHeight="1" x14ac:dyDescent="0.25">
      <c r="A31" s="58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56"/>
      <c r="N31" s="35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9" ht="15" customHeight="1" x14ac:dyDescent="0.25">
      <c r="A32" s="5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2:38" ht="15" customHeigh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2:38" ht="15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2:38" ht="15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2:38" ht="15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2:38" ht="1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2:38" ht="15" customHeight="1" x14ac:dyDescent="0.2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2:38" ht="15" customHeight="1" x14ac:dyDescent="0.2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2:38" ht="15" customHeight="1" x14ac:dyDescent="0.2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2:38" ht="15" customHeight="1" x14ac:dyDescent="0.2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2:38" ht="15" customHeight="1" x14ac:dyDescent="0.2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2:38" ht="15" customHeight="1" x14ac:dyDescent="0.2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2:38" ht="15" customHeight="1" x14ac:dyDescent="0.2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2:38" ht="15" customHeight="1" x14ac:dyDescent="0.2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2:38" ht="15" customHeight="1" x14ac:dyDescent="0.2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2:38" ht="15" customHeight="1" x14ac:dyDescent="0.2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2:38" ht="15" customHeight="1" x14ac:dyDescent="0.2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6:38" ht="15" customHeight="1" x14ac:dyDescent="0.2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6:38" ht="15" customHeight="1" x14ac:dyDescent="0.2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6:38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6:38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6:38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6:38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6:38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6:38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6:38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6:38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6:38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6:38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6:38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6:38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6:38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6:38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6:38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6:38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6:38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6:38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6:38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2019-02-01T18:43:43Z</dcterms:modified>
</cp:coreProperties>
</file>