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15" i="1" l="1"/>
  <c r="M15" i="1"/>
  <c r="O17" i="1"/>
  <c r="O21" i="1"/>
  <c r="O24" i="1"/>
  <c r="M17" i="1"/>
  <c r="AE17" i="1"/>
  <c r="AD17" i="1"/>
  <c r="AC17" i="1"/>
  <c r="AB17" i="1"/>
  <c r="AA17" i="1"/>
  <c r="Z17" i="1"/>
  <c r="Y17" i="1"/>
  <c r="I23" i="1"/>
  <c r="X17" i="1"/>
  <c r="H23" i="1"/>
  <c r="W17" i="1"/>
  <c r="G23" i="1"/>
  <c r="V17" i="1"/>
  <c r="F23" i="1"/>
  <c r="K23" i="1" s="1"/>
  <c r="U17" i="1"/>
  <c r="E23" i="1"/>
  <c r="T17" i="1"/>
  <c r="S17" i="1"/>
  <c r="R17" i="1"/>
  <c r="Q17" i="1"/>
  <c r="P17" i="1"/>
  <c r="L17" i="1"/>
  <c r="K17" i="1"/>
  <c r="J17" i="1"/>
  <c r="I17" i="1"/>
  <c r="I21" i="1"/>
  <c r="H17" i="1"/>
  <c r="H21" i="1"/>
  <c r="L21" i="1" s="1"/>
  <c r="G17" i="1"/>
  <c r="G21" i="1" s="1"/>
  <c r="F17" i="1"/>
  <c r="F21" i="1"/>
  <c r="F24" i="1" s="1"/>
  <c r="E17" i="1"/>
  <c r="E21" i="1"/>
  <c r="E24" i="1" s="1"/>
  <c r="N17" i="1"/>
  <c r="N21" i="1"/>
  <c r="M21" i="1"/>
  <c r="D18" i="1"/>
  <c r="L23" i="1"/>
  <c r="H24" i="1"/>
  <c r="L24" i="1" s="1"/>
  <c r="N23" i="1"/>
  <c r="M23" i="1"/>
  <c r="I24" i="1"/>
  <c r="M24" i="1" s="1"/>
  <c r="G24" i="1" l="1"/>
  <c r="K24" i="1" s="1"/>
  <c r="K21" i="1"/>
  <c r="N24" i="1"/>
</calcChain>
</file>

<file path=xl/sharedStrings.xml><?xml version="1.0" encoding="utf-8"?>
<sst xmlns="http://schemas.openxmlformats.org/spreadsheetml/2006/main" count="87" uniqueCount="49">
  <si>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</si>
  <si>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</si>
  <si>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</si>
  <si>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</si>
  <si>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</si>
  <si>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</si>
  <si>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</si>
  <si>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</si>
  <si>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</si>
  <si>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</si>
  <si>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</si>
  <si>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</si>
  <si>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</si>
  <si>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</si>
  <si>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</si>
  <si>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</si>
  <si>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</si>
  <si>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</si>
  <si>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</si>
  <si>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</si>
  <si>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</si>
  <si>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</si>
  <si>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</si>
  <si>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</si>
  <si>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</si>
  <si>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</si>
  <si>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</si>
  <si>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</si>
  <si>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</si>
  <si>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</si>
  <si>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</si>
  <si>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</si>
  <si>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</si>
  <si>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</si>
  <si>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</si>
  <si>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HP = Haminan Palloilijat  (1928)</t>
  </si>
  <si>
    <t>Marjo Raasu</t>
  </si>
  <si>
    <t>HP</t>
  </si>
  <si>
    <t>ykköspesis</t>
  </si>
  <si>
    <t>karsintasarja</t>
  </si>
  <si>
    <t>9.</t>
  </si>
  <si>
    <t>14.9.1979</t>
  </si>
  <si>
    <t>suomensarja</t>
  </si>
  <si>
    <t>ENSIMMÄISET</t>
  </si>
  <si>
    <t>Ottelu</t>
  </si>
  <si>
    <t>Lyöty juoksu</t>
  </si>
  <si>
    <t>Tuotu juoksu</t>
  </si>
  <si>
    <t>Kunnari</t>
  </si>
  <si>
    <t>superpesiskarsinta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</si>
</sst>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3" xfId="0" applyFont="1" applyFill="1" applyBorder="1"/>
    <xf numFmtId="1" fontId="2" fillId="6" borderId="3" xfId="0" applyNumberFormat="1" applyFont="1" applyFill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0" fontId="2" fillId="5" borderId="3" xfId="0" applyFont="1" applyFill="1" applyBorder="1"/>
    <xf numFmtId="1" fontId="2" fillId="3" borderId="3" xfId="0" applyNumberFormat="1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" fontId="2" fillId="6" borderId="3" xfId="0" applyNumberFormat="1" applyFont="1" applyFill="1" applyBorder="1" applyAlignment="1">
      <alignment horizontal="center"/>
    </xf>
    <xf numFmtId="165" fontId="2" fillId="6" borderId="3" xfId="1" quotePrefix="1" applyNumberFormat="1" applyFont="1" applyFill="1" applyBorder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/>
    <xf numFmtId="1" fontId="2" fillId="7" borderId="3" xfId="0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left"/>
    </xf>
    <xf numFmtId="165" fontId="2" fillId="7" borderId="3" xfId="1" quotePrefix="1" applyNumberFormat="1" applyFont="1" applyFill="1" applyBorder="1" applyAlignment="1">
      <alignment horizontal="center"/>
    </xf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8" borderId="11" xfId="0" applyFont="1" applyFill="1" applyBorder="1"/>
    <xf numFmtId="0" fontId="4" fillId="8" borderId="7" xfId="0" applyFont="1" applyFill="1" applyBorder="1"/>
    <xf numFmtId="0" fontId="2" fillId="8" borderId="7" xfId="0" applyFont="1" applyFill="1" applyBorder="1"/>
    <xf numFmtId="0" fontId="2" fillId="8" borderId="7" xfId="0" applyFont="1" applyFill="1" applyBorder="1" applyAlignment="1">
      <alignment horizontal="right"/>
    </xf>
    <xf numFmtId="0" fontId="2" fillId="8" borderId="12" xfId="0" applyFont="1" applyFill="1" applyBorder="1"/>
    <xf numFmtId="0" fontId="2" fillId="8" borderId="13" xfId="0" applyFont="1" applyFill="1" applyBorder="1"/>
    <xf numFmtId="0" fontId="4" fillId="8" borderId="0" xfId="0" applyFont="1" applyFill="1" applyBorder="1"/>
    <xf numFmtId="0" fontId="2" fillId="8" borderId="0" xfId="0" applyFont="1" applyFill="1" applyBorder="1"/>
    <xf numFmtId="0" fontId="2" fillId="8" borderId="0" xfId="0" applyFont="1" applyFill="1" applyBorder="1" applyAlignment="1">
      <alignment horizontal="right"/>
    </xf>
    <xf numFmtId="0" fontId="2" fillId="8" borderId="5" xfId="0" applyFont="1" applyFill="1" applyBorder="1"/>
    <xf numFmtId="0" fontId="2" fillId="8" borderId="8" xfId="0" applyFont="1" applyFill="1" applyBorder="1"/>
    <xf numFmtId="0" fontId="4" fillId="8" borderId="9" xfId="0" applyFont="1" applyFill="1" applyBorder="1"/>
    <xf numFmtId="0" fontId="2" fillId="8" borderId="9" xfId="0" applyFont="1" applyFill="1" applyBorder="1"/>
    <xf numFmtId="0" fontId="2" fillId="8" borderId="9" xfId="0" applyFont="1" applyFill="1" applyBorder="1" applyAlignment="1">
      <alignment horizontal="right"/>
    </xf>
    <xf numFmtId="0" fontId="2" fillId="8" borderId="10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11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6" customWidth="1"/>
    <col min="4" max="4" width="7.14062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5703125" style="57" customWidth="1"/>
    <col min="16" max="23" width="5.7109375" style="5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36</v>
      </c>
      <c r="C1" s="2"/>
      <c r="D1" s="3"/>
      <c r="E1" s="4" t="s">
        <v>41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58">
        <v>1995</v>
      </c>
      <c r="C4" s="58"/>
      <c r="D4" s="59" t="s">
        <v>37</v>
      </c>
      <c r="E4" s="66"/>
      <c r="F4" s="61" t="s">
        <v>38</v>
      </c>
      <c r="G4" s="65"/>
      <c r="H4" s="64"/>
      <c r="I4" s="58"/>
      <c r="J4" s="58"/>
      <c r="K4" s="58"/>
      <c r="L4" s="58"/>
      <c r="M4" s="58"/>
      <c r="N4" s="67"/>
      <c r="O4" s="37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58">
        <v>1996</v>
      </c>
      <c r="C5" s="58"/>
      <c r="D5" s="59" t="s">
        <v>37</v>
      </c>
      <c r="E5" s="66"/>
      <c r="F5" s="61" t="s">
        <v>38</v>
      </c>
      <c r="G5" s="65"/>
      <c r="H5" s="64"/>
      <c r="I5" s="58"/>
      <c r="J5" s="58"/>
      <c r="K5" s="58"/>
      <c r="L5" s="58"/>
      <c r="M5" s="58"/>
      <c r="N5" s="67"/>
      <c r="O5" s="37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62" t="s">
        <v>48</v>
      </c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58">
        <v>1997</v>
      </c>
      <c r="C6" s="58"/>
      <c r="D6" s="59" t="s">
        <v>37</v>
      </c>
      <c r="E6" s="66"/>
      <c r="F6" s="61" t="s">
        <v>38</v>
      </c>
      <c r="G6" s="65"/>
      <c r="H6" s="64"/>
      <c r="I6" s="58"/>
      <c r="J6" s="58"/>
      <c r="K6" s="58"/>
      <c r="L6" s="58"/>
      <c r="M6" s="58"/>
      <c r="N6" s="67"/>
      <c r="O6" s="37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58">
        <v>1998</v>
      </c>
      <c r="C7" s="58"/>
      <c r="D7" s="59" t="s">
        <v>37</v>
      </c>
      <c r="E7" s="66"/>
      <c r="F7" s="61" t="s">
        <v>38</v>
      </c>
      <c r="G7" s="65"/>
      <c r="H7" s="64"/>
      <c r="I7" s="58"/>
      <c r="J7" s="58"/>
      <c r="K7" s="58"/>
      <c r="L7" s="58"/>
      <c r="M7" s="58"/>
      <c r="N7" s="67"/>
      <c r="O7" s="37"/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58">
        <v>1999</v>
      </c>
      <c r="C8" s="58"/>
      <c r="D8" s="59" t="s">
        <v>37</v>
      </c>
      <c r="E8" s="66"/>
      <c r="F8" s="61" t="s">
        <v>38</v>
      </c>
      <c r="G8" s="65"/>
      <c r="H8" s="64"/>
      <c r="I8" s="58"/>
      <c r="J8" s="58"/>
      <c r="K8" s="58"/>
      <c r="L8" s="58"/>
      <c r="M8" s="58"/>
      <c r="N8" s="67"/>
      <c r="O8" s="37"/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7">
        <v>2000</v>
      </c>
      <c r="C9" s="27"/>
      <c r="D9" s="29"/>
      <c r="E9" s="63"/>
      <c r="F9" s="27"/>
      <c r="G9" s="27"/>
      <c r="H9" s="27"/>
      <c r="I9" s="27"/>
      <c r="J9" s="27"/>
      <c r="K9" s="27"/>
      <c r="L9" s="27"/>
      <c r="M9" s="27"/>
      <c r="N9" s="68"/>
      <c r="O9" s="37"/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69">
        <v>2001</v>
      </c>
      <c r="C10" s="69"/>
      <c r="D10" s="70" t="s">
        <v>37</v>
      </c>
      <c r="E10" s="71"/>
      <c r="F10" s="72" t="s">
        <v>42</v>
      </c>
      <c r="G10" s="69"/>
      <c r="H10" s="69"/>
      <c r="I10" s="69"/>
      <c r="J10" s="69"/>
      <c r="K10" s="69"/>
      <c r="L10" s="69"/>
      <c r="M10" s="69"/>
      <c r="N10" s="73"/>
      <c r="O10" s="37"/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14"/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69">
        <v>2002</v>
      </c>
      <c r="C11" s="69"/>
      <c r="D11" s="70" t="s">
        <v>37</v>
      </c>
      <c r="E11" s="71"/>
      <c r="F11" s="72" t="s">
        <v>42</v>
      </c>
      <c r="G11" s="69"/>
      <c r="H11" s="69"/>
      <c r="I11" s="69"/>
      <c r="J11" s="69"/>
      <c r="K11" s="69"/>
      <c r="L11" s="69"/>
      <c r="M11" s="69"/>
      <c r="N11" s="73"/>
      <c r="O11" s="37"/>
      <c r="P11" s="27"/>
      <c r="Q11" s="27"/>
      <c r="R11" s="27"/>
      <c r="S11" s="27"/>
      <c r="T11" s="27"/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27"/>
      <c r="AF11" s="14"/>
      <c r="AG11" s="24"/>
      <c r="AH11" s="9"/>
      <c r="AI11" s="9"/>
      <c r="AJ11" s="9"/>
      <c r="AK11" s="9"/>
      <c r="AL11" s="9"/>
    </row>
    <row r="12" spans="1:38" ht="15" customHeight="1" x14ac:dyDescent="0.25">
      <c r="A12" s="1"/>
      <c r="B12" s="69">
        <v>2003</v>
      </c>
      <c r="C12" s="69"/>
      <c r="D12" s="70" t="s">
        <v>37</v>
      </c>
      <c r="E12" s="71"/>
      <c r="F12" s="72" t="s">
        <v>42</v>
      </c>
      <c r="G12" s="69"/>
      <c r="H12" s="69"/>
      <c r="I12" s="69"/>
      <c r="J12" s="69"/>
      <c r="K12" s="69"/>
      <c r="L12" s="69"/>
      <c r="M12" s="69"/>
      <c r="N12" s="73"/>
      <c r="O12" s="37"/>
      <c r="P12" s="27"/>
      <c r="Q12" s="27"/>
      <c r="R12" s="27"/>
      <c r="S12" s="27"/>
      <c r="T12" s="27"/>
      <c r="U12" s="28"/>
      <c r="V12" s="28"/>
      <c r="W12" s="28"/>
      <c r="X12" s="28"/>
      <c r="Y12" s="28"/>
      <c r="Z12" s="27"/>
      <c r="AA12" s="27"/>
      <c r="AB12" s="27"/>
      <c r="AC12" s="27"/>
      <c r="AD12" s="27"/>
      <c r="AE12" s="27"/>
      <c r="AF12" s="14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69">
        <v>2004</v>
      </c>
      <c r="C13" s="69"/>
      <c r="D13" s="70" t="s">
        <v>37</v>
      </c>
      <c r="E13" s="71"/>
      <c r="F13" s="72" t="s">
        <v>42</v>
      </c>
      <c r="G13" s="69"/>
      <c r="H13" s="69"/>
      <c r="I13" s="69"/>
      <c r="J13" s="69"/>
      <c r="K13" s="69"/>
      <c r="L13" s="69"/>
      <c r="M13" s="69"/>
      <c r="N13" s="73"/>
      <c r="O13" s="37"/>
      <c r="P13" s="27"/>
      <c r="Q13" s="27"/>
      <c r="R13" s="27"/>
      <c r="S13" s="27"/>
      <c r="T13" s="27"/>
      <c r="U13" s="28"/>
      <c r="V13" s="28"/>
      <c r="W13" s="28"/>
      <c r="X13" s="28"/>
      <c r="Y13" s="28"/>
      <c r="Z13" s="27"/>
      <c r="AA13" s="27"/>
      <c r="AB13" s="27"/>
      <c r="AC13" s="27"/>
      <c r="AD13" s="27"/>
      <c r="AE13" s="27"/>
      <c r="AF13" s="14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58">
        <v>2005</v>
      </c>
      <c r="C14" s="58"/>
      <c r="D14" s="59" t="s">
        <v>37</v>
      </c>
      <c r="E14" s="60"/>
      <c r="F14" s="61" t="s">
        <v>38</v>
      </c>
      <c r="G14" s="65"/>
      <c r="H14" s="64"/>
      <c r="I14" s="58"/>
      <c r="J14" s="58"/>
      <c r="K14" s="58"/>
      <c r="L14" s="58"/>
      <c r="M14" s="58"/>
      <c r="N14" s="58"/>
      <c r="O14" s="37"/>
      <c r="P14" s="27"/>
      <c r="Q14" s="27"/>
      <c r="R14" s="27"/>
      <c r="S14" s="27"/>
      <c r="T14" s="27"/>
      <c r="U14" s="28">
        <v>6</v>
      </c>
      <c r="V14" s="28">
        <v>0</v>
      </c>
      <c r="W14" s="28">
        <v>3</v>
      </c>
      <c r="X14" s="28">
        <v>7</v>
      </c>
      <c r="Y14" s="28">
        <v>26</v>
      </c>
      <c r="Z14" s="27"/>
      <c r="AA14" s="27"/>
      <c r="AB14" s="27"/>
      <c r="AC14" s="27"/>
      <c r="AD14" s="27"/>
      <c r="AE14" s="27"/>
      <c r="AF14" s="62" t="s">
        <v>39</v>
      </c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27">
        <v>2006</v>
      </c>
      <c r="C15" s="27" t="s">
        <v>40</v>
      </c>
      <c r="D15" s="29" t="s">
        <v>37</v>
      </c>
      <c r="E15" s="63">
        <v>19</v>
      </c>
      <c r="F15" s="27">
        <v>2</v>
      </c>
      <c r="G15" s="33">
        <v>4</v>
      </c>
      <c r="H15" s="27">
        <v>4</v>
      </c>
      <c r="I15" s="27">
        <v>36</v>
      </c>
      <c r="J15" s="27">
        <v>13</v>
      </c>
      <c r="K15" s="27">
        <v>8</v>
      </c>
      <c r="L15" s="27">
        <v>9</v>
      </c>
      <c r="M15" s="27">
        <f>PRODUCT(F15+G15)</f>
        <v>6</v>
      </c>
      <c r="N15" s="30">
        <v>0.39100000000000001</v>
      </c>
      <c r="O15" s="37">
        <f>PRODUCT(I15/N15)</f>
        <v>92.071611253196934</v>
      </c>
      <c r="P15" s="27"/>
      <c r="Q15" s="27"/>
      <c r="R15" s="27"/>
      <c r="S15" s="27"/>
      <c r="T15" s="27"/>
      <c r="U15" s="28"/>
      <c r="V15" s="28"/>
      <c r="W15" s="28"/>
      <c r="X15" s="28"/>
      <c r="Y15" s="28"/>
      <c r="Z15" s="27"/>
      <c r="AA15" s="27"/>
      <c r="AB15" s="27"/>
      <c r="AC15" s="27"/>
      <c r="AD15" s="27"/>
      <c r="AE15" s="27"/>
      <c r="AF15" s="14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69">
        <v>2007</v>
      </c>
      <c r="C16" s="69"/>
      <c r="D16" s="70" t="s">
        <v>37</v>
      </c>
      <c r="E16" s="71"/>
      <c r="F16" s="72" t="s">
        <v>42</v>
      </c>
      <c r="G16" s="69"/>
      <c r="H16" s="69"/>
      <c r="I16" s="69"/>
      <c r="J16" s="69"/>
      <c r="K16" s="69"/>
      <c r="L16" s="69"/>
      <c r="M16" s="69"/>
      <c r="N16" s="73"/>
      <c r="O16" s="37"/>
      <c r="P16" s="27"/>
      <c r="Q16" s="27"/>
      <c r="R16" s="27"/>
      <c r="S16" s="27"/>
      <c r="T16" s="27"/>
      <c r="U16" s="28"/>
      <c r="V16" s="28"/>
      <c r="W16" s="28"/>
      <c r="X16" s="28"/>
      <c r="Y16" s="28"/>
      <c r="Z16" s="27"/>
      <c r="AA16" s="27"/>
      <c r="AB16" s="27"/>
      <c r="AC16" s="27"/>
      <c r="AD16" s="27"/>
      <c r="AE16" s="27"/>
      <c r="AF16" s="14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7" t="s">
        <v>9</v>
      </c>
      <c r="C17" s="18"/>
      <c r="D17" s="16"/>
      <c r="E17" s="19">
        <f t="shared" ref="E17:M17" si="0">SUM(E14:E16)</f>
        <v>19</v>
      </c>
      <c r="F17" s="19">
        <f t="shared" si="0"/>
        <v>2</v>
      </c>
      <c r="G17" s="19">
        <f t="shared" si="0"/>
        <v>4</v>
      </c>
      <c r="H17" s="19">
        <f t="shared" si="0"/>
        <v>4</v>
      </c>
      <c r="I17" s="19">
        <f t="shared" si="0"/>
        <v>36</v>
      </c>
      <c r="J17" s="19">
        <f t="shared" si="0"/>
        <v>13</v>
      </c>
      <c r="K17" s="19">
        <f t="shared" si="0"/>
        <v>8</v>
      </c>
      <c r="L17" s="19">
        <f t="shared" si="0"/>
        <v>9</v>
      </c>
      <c r="M17" s="19">
        <f t="shared" si="0"/>
        <v>6</v>
      </c>
      <c r="N17" s="31">
        <f>PRODUCT(I17/O17)</f>
        <v>0.39099999999999996</v>
      </c>
      <c r="O17" s="32">
        <f t="shared" ref="O17:AE17" si="1">SUM(O14:O16)</f>
        <v>92.071611253196934</v>
      </c>
      <c r="P17" s="19">
        <f t="shared" si="1"/>
        <v>0</v>
      </c>
      <c r="Q17" s="19">
        <f t="shared" si="1"/>
        <v>0</v>
      </c>
      <c r="R17" s="19">
        <f t="shared" si="1"/>
        <v>0</v>
      </c>
      <c r="S17" s="19">
        <f t="shared" si="1"/>
        <v>0</v>
      </c>
      <c r="T17" s="19">
        <f t="shared" si="1"/>
        <v>0</v>
      </c>
      <c r="U17" s="19">
        <f t="shared" si="1"/>
        <v>6</v>
      </c>
      <c r="V17" s="19">
        <f t="shared" si="1"/>
        <v>0</v>
      </c>
      <c r="W17" s="19">
        <f t="shared" si="1"/>
        <v>3</v>
      </c>
      <c r="X17" s="19">
        <f t="shared" si="1"/>
        <v>7</v>
      </c>
      <c r="Y17" s="19">
        <f t="shared" si="1"/>
        <v>26</v>
      </c>
      <c r="Z17" s="19">
        <f t="shared" si="1"/>
        <v>0</v>
      </c>
      <c r="AA17" s="19">
        <f t="shared" si="1"/>
        <v>0</v>
      </c>
      <c r="AB17" s="19">
        <f t="shared" si="1"/>
        <v>0</v>
      </c>
      <c r="AC17" s="19">
        <f t="shared" si="1"/>
        <v>0</v>
      </c>
      <c r="AD17" s="19">
        <f t="shared" si="1"/>
        <v>0</v>
      </c>
      <c r="AE17" s="19">
        <f t="shared" si="1"/>
        <v>0</v>
      </c>
      <c r="AF17" s="14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29" t="s">
        <v>2</v>
      </c>
      <c r="C18" s="33"/>
      <c r="D18" s="34">
        <f>SUM(F17:H17)+((I17-F17-G17)/3)+(E17/3)+(Z17*25)+(AA17*25)+(AB17*10)+(AC17*25)+(AD17*20)+(AE17*15)</f>
        <v>26.333333333333332</v>
      </c>
      <c r="E18" s="1"/>
      <c r="F18" s="1"/>
      <c r="G18" s="1"/>
      <c r="H18" s="1"/>
      <c r="I18" s="1"/>
      <c r="J18" s="1"/>
      <c r="K18" s="1"/>
      <c r="L18" s="1"/>
      <c r="M18" s="1"/>
      <c r="N18" s="35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36"/>
      <c r="AE18" s="1"/>
      <c r="AF18" s="1"/>
      <c r="AG18" s="24"/>
      <c r="AH18" s="9"/>
      <c r="AI18" s="9"/>
      <c r="AJ18" s="9"/>
      <c r="AK18" s="9"/>
      <c r="AL18" s="9"/>
    </row>
    <row r="19" spans="1:38" s="10" customFormat="1" ht="15" customHeight="1" x14ac:dyDescent="0.25">
      <c r="A19" s="1"/>
      <c r="B19" s="1"/>
      <c r="C19" s="1"/>
      <c r="D19" s="25"/>
      <c r="E19" s="1"/>
      <c r="F19" s="1"/>
      <c r="G19" s="1"/>
      <c r="H19" s="1"/>
      <c r="I19" s="1"/>
      <c r="J19" s="1"/>
      <c r="K19" s="1"/>
      <c r="L19" s="1"/>
      <c r="M19" s="1"/>
      <c r="N19" s="35"/>
      <c r="O19" s="37"/>
      <c r="P19" s="1"/>
      <c r="Q19" s="38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23" t="s">
        <v>16</v>
      </c>
      <c r="C20" s="40"/>
      <c r="D20" s="40"/>
      <c r="E20" s="19" t="s">
        <v>4</v>
      </c>
      <c r="F20" s="19" t="s">
        <v>13</v>
      </c>
      <c r="G20" s="16" t="s">
        <v>14</v>
      </c>
      <c r="H20" s="19" t="s">
        <v>15</v>
      </c>
      <c r="I20" s="19" t="s">
        <v>3</v>
      </c>
      <c r="J20" s="1"/>
      <c r="K20" s="19" t="s">
        <v>25</v>
      </c>
      <c r="L20" s="19" t="s">
        <v>26</v>
      </c>
      <c r="M20" s="19" t="s">
        <v>27</v>
      </c>
      <c r="N20" s="31" t="s">
        <v>33</v>
      </c>
      <c r="O20" s="25"/>
      <c r="P20" s="41" t="s">
        <v>43</v>
      </c>
      <c r="Q20" s="13"/>
      <c r="R20" s="13"/>
      <c r="S20" s="13"/>
      <c r="T20" s="74"/>
      <c r="U20" s="74"/>
      <c r="V20" s="74"/>
      <c r="W20" s="74"/>
      <c r="X20" s="74"/>
      <c r="Y20" s="13"/>
      <c r="Z20" s="13"/>
      <c r="AA20" s="13"/>
      <c r="AB20" s="13"/>
      <c r="AC20" s="13"/>
      <c r="AD20" s="13"/>
      <c r="AE20" s="13"/>
      <c r="AF20" s="75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41" t="s">
        <v>17</v>
      </c>
      <c r="C21" s="13"/>
      <c r="D21" s="42"/>
      <c r="E21" s="27">
        <f>PRODUCT(E17)</f>
        <v>19</v>
      </c>
      <c r="F21" s="27">
        <f>PRODUCT(F17)</f>
        <v>2</v>
      </c>
      <c r="G21" s="27">
        <f>PRODUCT(G17)</f>
        <v>4</v>
      </c>
      <c r="H21" s="27">
        <f>PRODUCT(H17)</f>
        <v>4</v>
      </c>
      <c r="I21" s="27">
        <f>PRODUCT(I17)</f>
        <v>36</v>
      </c>
      <c r="J21" s="1"/>
      <c r="K21" s="43">
        <f>PRODUCT((F21+G21)/E21)</f>
        <v>0.31578947368421051</v>
      </c>
      <c r="L21" s="43">
        <f>PRODUCT(H21/E21)</f>
        <v>0.21052631578947367</v>
      </c>
      <c r="M21" s="43">
        <f>PRODUCT(I21/E21)</f>
        <v>1.8947368421052631</v>
      </c>
      <c r="N21" s="30">
        <f>PRODUCT(N17)</f>
        <v>0.39099999999999996</v>
      </c>
      <c r="O21" s="25">
        <f>PRODUCT(O17)</f>
        <v>92.071611253196934</v>
      </c>
      <c r="P21" s="76" t="s">
        <v>44</v>
      </c>
      <c r="Q21" s="77"/>
      <c r="R21" s="77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9"/>
      <c r="AE21" s="78"/>
      <c r="AF21" s="80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44" t="s">
        <v>18</v>
      </c>
      <c r="C22" s="45"/>
      <c r="D22" s="46"/>
      <c r="E22" s="27"/>
      <c r="F22" s="27"/>
      <c r="G22" s="27"/>
      <c r="H22" s="27"/>
      <c r="I22" s="27"/>
      <c r="J22" s="1"/>
      <c r="K22" s="43"/>
      <c r="L22" s="43"/>
      <c r="M22" s="43"/>
      <c r="N22" s="30"/>
      <c r="O22" s="25"/>
      <c r="P22" s="81" t="s">
        <v>45</v>
      </c>
      <c r="Q22" s="82"/>
      <c r="R22" s="82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4"/>
      <c r="AE22" s="83"/>
      <c r="AF22" s="85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47" t="s">
        <v>19</v>
      </c>
      <c r="C23" s="48"/>
      <c r="D23" s="49"/>
      <c r="E23" s="28">
        <f>PRODUCT(U17)</f>
        <v>6</v>
      </c>
      <c r="F23" s="28">
        <f>PRODUCT(V17)</f>
        <v>0</v>
      </c>
      <c r="G23" s="28">
        <f>PRODUCT(W17)</f>
        <v>3</v>
      </c>
      <c r="H23" s="28">
        <f>PRODUCT(X17)</f>
        <v>7</v>
      </c>
      <c r="I23" s="28">
        <f>PRODUCT(Y17)</f>
        <v>26</v>
      </c>
      <c r="J23" s="1"/>
      <c r="K23" s="50">
        <f>PRODUCT((F23+G23)/E23)</f>
        <v>0.5</v>
      </c>
      <c r="L23" s="50">
        <f>PRODUCT(H23/E23)</f>
        <v>1.1666666666666667</v>
      </c>
      <c r="M23" s="50">
        <f>PRODUCT(I23/E23)</f>
        <v>4.333333333333333</v>
      </c>
      <c r="N23" s="51">
        <f>PRODUCT(I23/O23)</f>
        <v>0.65</v>
      </c>
      <c r="O23" s="25">
        <v>40</v>
      </c>
      <c r="P23" s="81" t="s">
        <v>46</v>
      </c>
      <c r="Q23" s="82"/>
      <c r="R23" s="82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4"/>
      <c r="AE23" s="83"/>
      <c r="AF23" s="85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52" t="s">
        <v>20</v>
      </c>
      <c r="C24" s="53"/>
      <c r="D24" s="54"/>
      <c r="E24" s="19">
        <f>SUM(E21:E23)</f>
        <v>25</v>
      </c>
      <c r="F24" s="19">
        <f>SUM(F21:F23)</f>
        <v>2</v>
      </c>
      <c r="G24" s="19">
        <f>SUM(G21:G23)</f>
        <v>7</v>
      </c>
      <c r="H24" s="19">
        <f>SUM(H21:H23)</f>
        <v>11</v>
      </c>
      <c r="I24" s="19">
        <f>SUM(I21:I23)</f>
        <v>62</v>
      </c>
      <c r="J24" s="1"/>
      <c r="K24" s="55">
        <f>PRODUCT((F24+G24)/E24)</f>
        <v>0.36</v>
      </c>
      <c r="L24" s="55">
        <f>PRODUCT(H24/E24)</f>
        <v>0.44</v>
      </c>
      <c r="M24" s="55">
        <f>PRODUCT(I24/E24)</f>
        <v>2.48</v>
      </c>
      <c r="N24" s="31">
        <f>PRODUCT(I24/O24)</f>
        <v>0.46944229279628197</v>
      </c>
      <c r="O24" s="25">
        <f>SUM(O21:O23)</f>
        <v>132.07161125319692</v>
      </c>
      <c r="P24" s="86" t="s">
        <v>47</v>
      </c>
      <c r="Q24" s="87"/>
      <c r="R24" s="87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9"/>
      <c r="AE24" s="88"/>
      <c r="AF24" s="90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36"/>
      <c r="C25" s="36"/>
      <c r="D25" s="36"/>
      <c r="E25" s="36"/>
      <c r="F25" s="36"/>
      <c r="G25" s="36"/>
      <c r="H25" s="36"/>
      <c r="I25" s="36"/>
      <c r="J25" s="1"/>
      <c r="K25" s="36"/>
      <c r="L25" s="36"/>
      <c r="M25" s="36"/>
      <c r="N25" s="35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 t="s">
        <v>34</v>
      </c>
      <c r="C26" s="1"/>
      <c r="D26" s="1" t="s">
        <v>35</v>
      </c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8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8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8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8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8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8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8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8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8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8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8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8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8"/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8"/>
      <c r="O104" s="2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8"/>
      <c r="O105" s="2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8"/>
      <c r="O106" s="2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9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8"/>
      <c r="O107" s="2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9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8"/>
      <c r="O108" s="2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39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8"/>
      <c r="O109" s="2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39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8"/>
      <c r="O110" s="2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39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8"/>
      <c r="O111" s="2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39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8"/>
      <c r="O112" s="2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39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8"/>
      <c r="O113" s="2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39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8"/>
      <c r="O114" s="2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39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8"/>
      <c r="O115" s="2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39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8"/>
      <c r="O116" s="2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39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8"/>
      <c r="O117" s="2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39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8"/>
      <c r="O118" s="2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39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8"/>
      <c r="O119" s="2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39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8"/>
      <c r="O120" s="2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39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8"/>
      <c r="O121" s="2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39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8"/>
      <c r="O122" s="2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39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8"/>
      <c r="O123" s="2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39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8"/>
      <c r="O124" s="2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39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8"/>
      <c r="O125" s="2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39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8"/>
      <c r="O126" s="2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39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8"/>
      <c r="O127" s="2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39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8"/>
      <c r="O128" s="2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39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8"/>
      <c r="O129" s="2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39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8"/>
      <c r="O130" s="2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39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8"/>
      <c r="O131" s="2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39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8"/>
      <c r="O132" s="2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39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8"/>
      <c r="O133" s="2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39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8"/>
      <c r="O134" s="2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39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8"/>
      <c r="O135" s="2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39"/>
      <c r="AG135" s="24"/>
      <c r="AH135" s="9"/>
      <c r="AI135" s="9"/>
      <c r="AJ135" s="9"/>
      <c r="AK135" s="9"/>
      <c r="AL135" s="9"/>
    </row>
    <row r="136" spans="1:38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8"/>
      <c r="O136" s="2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39"/>
      <c r="AG136" s="24"/>
      <c r="AH136" s="9"/>
      <c r="AI136" s="9"/>
      <c r="AJ136" s="9"/>
      <c r="AK136" s="9"/>
      <c r="AL136" s="9"/>
    </row>
    <row r="137" spans="1:38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8"/>
      <c r="O137" s="2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39"/>
      <c r="AG137" s="24"/>
      <c r="AH137" s="9"/>
      <c r="AI137" s="9"/>
      <c r="AJ137" s="9"/>
      <c r="AK137" s="9"/>
      <c r="AL137" s="9"/>
    </row>
    <row r="138" spans="1:38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8"/>
      <c r="O138" s="2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39"/>
      <c r="AG138" s="24"/>
      <c r="AH138" s="9"/>
      <c r="AI138" s="9"/>
      <c r="AJ138" s="9"/>
      <c r="AK138" s="9"/>
      <c r="AL138" s="9"/>
    </row>
    <row r="139" spans="1:38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8"/>
      <c r="O139" s="2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39"/>
      <c r="AG139" s="24"/>
      <c r="AH139" s="9"/>
      <c r="AI139" s="9"/>
      <c r="AJ139" s="9"/>
      <c r="AK139" s="9"/>
      <c r="AL139" s="9"/>
    </row>
    <row r="140" spans="1:38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8"/>
      <c r="O140" s="2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39"/>
      <c r="AG140" s="24"/>
      <c r="AH140" s="9"/>
      <c r="AI140" s="9"/>
      <c r="AJ140" s="9"/>
      <c r="AK140" s="9"/>
      <c r="AL140" s="9"/>
    </row>
    <row r="141" spans="1:38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8"/>
      <c r="O141" s="2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39"/>
      <c r="AG141" s="24"/>
      <c r="AH141" s="9"/>
      <c r="AI141" s="9"/>
      <c r="AJ141" s="9"/>
      <c r="AK141" s="9"/>
      <c r="AL141" s="9"/>
    </row>
    <row r="142" spans="1:38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8"/>
      <c r="O142" s="2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39"/>
      <c r="AG142" s="24"/>
      <c r="AH142" s="9"/>
      <c r="AI142" s="9"/>
      <c r="AJ142" s="9"/>
      <c r="AK142" s="9"/>
      <c r="AL142" s="9"/>
    </row>
    <row r="143" spans="1:38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8"/>
      <c r="O143" s="2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39"/>
      <c r="AG143" s="24"/>
      <c r="AH143" s="9"/>
      <c r="AI143" s="9"/>
      <c r="AJ143" s="9"/>
      <c r="AK143" s="9"/>
      <c r="AL143" s="9"/>
    </row>
    <row r="144" spans="1:38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8"/>
      <c r="O144" s="2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39"/>
      <c r="AG144" s="24"/>
      <c r="AH144" s="9"/>
      <c r="AI144" s="9"/>
      <c r="AJ144" s="9"/>
      <c r="AK144" s="9"/>
      <c r="AL144" s="9"/>
    </row>
    <row r="145" spans="1:38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8"/>
      <c r="O145" s="2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39"/>
      <c r="AG145" s="24"/>
      <c r="AH145" s="9"/>
      <c r="AI145" s="9"/>
      <c r="AJ145" s="9"/>
      <c r="AK145" s="9"/>
      <c r="AL145" s="9"/>
    </row>
    <row r="146" spans="1:38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8"/>
      <c r="O146" s="2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39"/>
      <c r="AG146" s="24"/>
      <c r="AH146" s="9"/>
      <c r="AI146" s="9"/>
      <c r="AJ146" s="9"/>
      <c r="AK146" s="9"/>
      <c r="AL146" s="9"/>
    </row>
    <row r="147" spans="1:38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8"/>
      <c r="O147" s="2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39"/>
      <c r="AG147" s="24"/>
      <c r="AH147" s="9"/>
      <c r="AI147" s="9"/>
      <c r="AJ147" s="9"/>
      <c r="AK147" s="9"/>
      <c r="AL147" s="9"/>
    </row>
    <row r="148" spans="1:38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8"/>
      <c r="O148" s="2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39"/>
      <c r="AG148" s="24"/>
      <c r="AH148" s="9"/>
      <c r="AI148" s="9"/>
      <c r="AJ148" s="9"/>
      <c r="AK148" s="9"/>
      <c r="AL148" s="9"/>
    </row>
    <row r="149" spans="1:38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8"/>
      <c r="O149" s="2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39"/>
      <c r="AG149" s="24"/>
      <c r="AH149" s="9"/>
      <c r="AI149" s="9"/>
      <c r="AJ149" s="9"/>
      <c r="AK149" s="9"/>
      <c r="AL149" s="9"/>
    </row>
    <row r="150" spans="1:38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8"/>
      <c r="O150" s="2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39"/>
      <c r="AG150" s="24"/>
      <c r="AH150" s="9"/>
      <c r="AI150" s="9"/>
      <c r="AJ150" s="9"/>
      <c r="AK150" s="9"/>
      <c r="AL150" s="9"/>
    </row>
    <row r="151" spans="1:38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8"/>
      <c r="O151" s="2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39"/>
      <c r="AG151" s="24"/>
      <c r="AH151" s="9"/>
      <c r="AI151" s="9"/>
      <c r="AJ151" s="9"/>
      <c r="AK151" s="9"/>
      <c r="AL151" s="9"/>
    </row>
    <row r="152" spans="1:38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8"/>
      <c r="O152" s="2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39"/>
      <c r="AG152" s="24"/>
      <c r="AH152" s="9"/>
      <c r="AI152" s="9"/>
      <c r="AJ152" s="9"/>
      <c r="AK152" s="9"/>
      <c r="AL152" s="9"/>
    </row>
    <row r="153" spans="1:38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8"/>
      <c r="O153" s="2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39"/>
      <c r="AG153" s="24"/>
      <c r="AH153" s="9"/>
      <c r="AI153" s="9"/>
      <c r="AJ153" s="9"/>
      <c r="AK153" s="9"/>
      <c r="AL153" s="9"/>
    </row>
    <row r="154" spans="1:38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8"/>
      <c r="O154" s="2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39"/>
      <c r="AG154" s="24"/>
      <c r="AH154" s="9"/>
      <c r="AI154" s="9"/>
      <c r="AJ154" s="9"/>
      <c r="AK154" s="9"/>
      <c r="AL154" s="9"/>
    </row>
    <row r="155" spans="1:38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8"/>
      <c r="O155" s="2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39"/>
      <c r="AG155" s="24"/>
      <c r="AH155" s="9"/>
      <c r="AI155" s="9"/>
      <c r="AJ155" s="9"/>
      <c r="AK155" s="9"/>
      <c r="AL155" s="9"/>
    </row>
    <row r="156" spans="1:38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8"/>
      <c r="O156" s="25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39"/>
      <c r="AG156" s="24"/>
      <c r="AH156" s="9"/>
      <c r="AI156" s="9"/>
      <c r="AJ156" s="9"/>
      <c r="AK156" s="9"/>
      <c r="AL156" s="9"/>
    </row>
    <row r="157" spans="1:38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8"/>
      <c r="O157" s="25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39"/>
      <c r="AG157" s="24"/>
      <c r="AH157" s="9"/>
      <c r="AI157" s="9"/>
      <c r="AJ157" s="9"/>
      <c r="AK157" s="9"/>
      <c r="AL157" s="9"/>
    </row>
    <row r="158" spans="1:38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8"/>
      <c r="O158" s="25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39"/>
      <c r="AG158" s="24"/>
      <c r="AH158" s="9"/>
      <c r="AI158" s="9"/>
      <c r="AJ158" s="9"/>
      <c r="AK158" s="9"/>
      <c r="AL158" s="9"/>
    </row>
    <row r="159" spans="1:38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8"/>
      <c r="O159" s="25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39"/>
      <c r="AG159" s="24"/>
      <c r="AH159" s="9"/>
      <c r="AI159" s="9"/>
      <c r="AJ159" s="9"/>
      <c r="AK159" s="9"/>
      <c r="AL159" s="9"/>
    </row>
    <row r="160" spans="1:38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8"/>
      <c r="O160" s="25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39"/>
      <c r="AG160" s="24"/>
      <c r="AH160" s="9"/>
      <c r="AI160" s="9"/>
      <c r="AJ160" s="9"/>
      <c r="AK160" s="9"/>
      <c r="AL160" s="9"/>
    </row>
    <row r="161" spans="1:38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8"/>
      <c r="O161" s="25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39"/>
      <c r="AG161" s="24"/>
      <c r="AH161" s="9"/>
      <c r="AI161" s="9"/>
      <c r="AJ161" s="9"/>
      <c r="AK161" s="9"/>
      <c r="AL161" s="9"/>
    </row>
    <row r="162" spans="1:38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8"/>
      <c r="O162" s="25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39"/>
      <c r="AG162" s="24"/>
      <c r="AH162" s="9"/>
      <c r="AI162" s="9"/>
      <c r="AJ162" s="9"/>
      <c r="AK162" s="9"/>
      <c r="AL162" s="9"/>
    </row>
    <row r="163" spans="1:38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8"/>
      <c r="O163" s="25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39"/>
      <c r="AG163" s="24"/>
      <c r="AH163" s="9"/>
      <c r="AI163" s="9"/>
      <c r="AJ163" s="9"/>
      <c r="AK163" s="9"/>
      <c r="AL163" s="9"/>
    </row>
    <row r="164" spans="1:38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8"/>
      <c r="O164" s="25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39"/>
      <c r="AG164" s="24"/>
      <c r="AH164" s="9"/>
      <c r="AI164" s="9"/>
      <c r="AJ164" s="9"/>
      <c r="AK164" s="9"/>
      <c r="AL164" s="9"/>
    </row>
    <row r="165" spans="1:38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8"/>
      <c r="O165" s="2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39"/>
      <c r="AG165" s="24"/>
      <c r="AH165" s="9"/>
      <c r="AI165" s="9"/>
      <c r="AJ165" s="9"/>
      <c r="AK165" s="9"/>
      <c r="AL165" s="9"/>
    </row>
    <row r="166" spans="1:38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8"/>
      <c r="O166" s="25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39"/>
      <c r="AG166" s="24"/>
      <c r="AH166" s="9"/>
      <c r="AI166" s="9"/>
      <c r="AJ166" s="9"/>
      <c r="AK166" s="9"/>
      <c r="AL166" s="9"/>
    </row>
    <row r="167" spans="1:38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8"/>
      <c r="O167" s="25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39"/>
      <c r="AG167" s="24"/>
      <c r="AH167" s="9"/>
      <c r="AI167" s="9"/>
      <c r="AJ167" s="9"/>
      <c r="AK167" s="9"/>
      <c r="AL167" s="9"/>
    </row>
    <row r="168" spans="1:38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8"/>
      <c r="O168" s="25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39"/>
      <c r="AG168" s="24"/>
      <c r="AH168" s="9"/>
      <c r="AI168" s="9"/>
      <c r="AJ168" s="9"/>
      <c r="AK168" s="9"/>
      <c r="AL168" s="9"/>
    </row>
    <row r="169" spans="1:38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8"/>
      <c r="O169" s="25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39"/>
      <c r="AG169" s="24"/>
      <c r="AH169" s="9"/>
      <c r="AI169" s="9"/>
      <c r="AJ169" s="9"/>
      <c r="AK169" s="9"/>
      <c r="AL169" s="9"/>
    </row>
    <row r="170" spans="1:38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8"/>
      <c r="O170" s="25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39"/>
      <c r="AG170" s="24"/>
      <c r="AH170" s="9"/>
      <c r="AI170" s="9"/>
      <c r="AJ170" s="9"/>
      <c r="AK170" s="9"/>
      <c r="AL170" s="9"/>
    </row>
    <row r="171" spans="1:38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8"/>
      <c r="O171" s="25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39"/>
      <c r="AG171" s="24"/>
      <c r="AH171" s="9"/>
      <c r="AI171" s="9"/>
      <c r="AJ171" s="9"/>
      <c r="AK171" s="9"/>
      <c r="AL171" s="9"/>
    </row>
    <row r="172" spans="1:38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8"/>
      <c r="O172" s="25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39"/>
      <c r="AG172" s="24"/>
      <c r="AH172" s="9"/>
      <c r="AI172" s="9"/>
      <c r="AJ172" s="9"/>
      <c r="AK172" s="9"/>
      <c r="AL172" s="9"/>
    </row>
    <row r="173" spans="1:38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8"/>
      <c r="O173" s="25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39"/>
      <c r="AG173" s="24"/>
      <c r="AH173" s="9"/>
      <c r="AI173" s="9"/>
      <c r="AJ173" s="9"/>
      <c r="AK173" s="9"/>
      <c r="AL173" s="9"/>
    </row>
    <row r="174" spans="1:38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8"/>
      <c r="O174" s="25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39"/>
      <c r="AG174" s="24"/>
      <c r="AH174" s="9"/>
      <c r="AI174" s="9"/>
      <c r="AJ174" s="9"/>
      <c r="AK174" s="9"/>
      <c r="AL174" s="9"/>
    </row>
    <row r="175" spans="1:38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8"/>
      <c r="O175" s="25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39"/>
      <c r="AG175" s="24"/>
      <c r="AH175" s="9"/>
      <c r="AI175" s="9"/>
      <c r="AJ175" s="9"/>
      <c r="AK175" s="9"/>
      <c r="AL175" s="9"/>
    </row>
    <row r="176" spans="1:38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8"/>
      <c r="O176" s="25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39"/>
      <c r="AG176" s="24"/>
      <c r="AH176" s="9"/>
      <c r="AI176" s="9"/>
      <c r="AJ176" s="9"/>
      <c r="AK176" s="9"/>
      <c r="AL176" s="9"/>
    </row>
    <row r="177" spans="1:38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8"/>
      <c r="O177" s="25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39"/>
      <c r="AG177" s="24"/>
      <c r="AH177" s="9"/>
      <c r="AI177" s="9"/>
      <c r="AJ177" s="9"/>
      <c r="AK177" s="9"/>
      <c r="AL177" s="9"/>
    </row>
    <row r="178" spans="1:38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8"/>
      <c r="O178" s="25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39"/>
      <c r="AG178" s="24"/>
      <c r="AH178" s="9"/>
      <c r="AI178" s="9"/>
      <c r="AJ178" s="9"/>
      <c r="AK178" s="9"/>
      <c r="AL178" s="9"/>
    </row>
    <row r="179" spans="1:38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8"/>
      <c r="O179" s="25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39"/>
      <c r="AG179" s="24"/>
      <c r="AH179" s="9"/>
      <c r="AI179" s="9"/>
      <c r="AJ179" s="9"/>
      <c r="AK179" s="9"/>
      <c r="AL179" s="9"/>
    </row>
    <row r="180" spans="1:38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8"/>
      <c r="O180" s="25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39"/>
      <c r="AG180" s="24"/>
      <c r="AH180" s="9"/>
      <c r="AI180" s="9"/>
      <c r="AJ180" s="9"/>
      <c r="AK180" s="9"/>
      <c r="AL180" s="9"/>
    </row>
    <row r="181" spans="1:38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8"/>
      <c r="O181" s="25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39"/>
      <c r="AG181" s="24"/>
      <c r="AH181" s="9"/>
      <c r="AI181" s="9"/>
      <c r="AJ181" s="9"/>
      <c r="AK181" s="9"/>
      <c r="AL181" s="9"/>
    </row>
    <row r="182" spans="1:38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8"/>
      <c r="O182" s="25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39"/>
      <c r="AG182" s="24"/>
      <c r="AH182" s="9"/>
      <c r="AI182" s="9"/>
      <c r="AJ182" s="9"/>
      <c r="AK182" s="9"/>
      <c r="AL182" s="9"/>
    </row>
    <row r="183" spans="1:38" ht="1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8"/>
      <c r="O183" s="25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39"/>
      <c r="AG183" s="24"/>
      <c r="AH183" s="9"/>
      <c r="AI183" s="9"/>
      <c r="AJ183" s="9"/>
      <c r="AK183" s="9"/>
      <c r="AL183" s="9"/>
    </row>
    <row r="184" spans="1:38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8"/>
      <c r="O184" s="25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39"/>
      <c r="AG184" s="24"/>
      <c r="AH184" s="9"/>
      <c r="AI184" s="9"/>
      <c r="AJ184" s="9"/>
      <c r="AK184" s="9"/>
      <c r="AL184" s="9"/>
    </row>
    <row r="185" spans="1:38" ht="1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8"/>
      <c r="O185" s="25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39"/>
      <c r="AG185" s="24"/>
      <c r="AH185" s="9"/>
      <c r="AI185" s="9"/>
      <c r="AJ185" s="9"/>
      <c r="AK185" s="9"/>
      <c r="AL185" s="9"/>
    </row>
    <row r="186" spans="1:38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8"/>
      <c r="O186" s="25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39"/>
      <c r="AG186" s="24"/>
      <c r="AH186" s="9"/>
      <c r="AI186" s="9"/>
      <c r="AJ186" s="9"/>
      <c r="AK186" s="9"/>
      <c r="AL186" s="9"/>
    </row>
    <row r="187" spans="1:38" ht="1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8"/>
      <c r="O187" s="25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39"/>
      <c r="AG187" s="24"/>
      <c r="AH187" s="9"/>
      <c r="AI187" s="9"/>
      <c r="AJ187" s="9"/>
      <c r="AK187" s="9"/>
      <c r="AL187" s="9"/>
    </row>
    <row r="188" spans="1:38" ht="1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8"/>
      <c r="O188" s="25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39"/>
      <c r="AG188" s="24"/>
      <c r="AH188" s="9"/>
      <c r="AI188" s="9"/>
      <c r="AJ188" s="9"/>
      <c r="AK188" s="9"/>
      <c r="AL188" s="9"/>
    </row>
    <row r="189" spans="1:38" ht="1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8"/>
      <c r="O189" s="25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39"/>
      <c r="AG189" s="24"/>
      <c r="AH189" s="9"/>
      <c r="AI189" s="9"/>
      <c r="AJ189" s="9"/>
      <c r="AK189" s="9"/>
      <c r="AL189" s="9"/>
    </row>
    <row r="190" spans="1:38" ht="1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8"/>
      <c r="O190" s="25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39"/>
      <c r="AG190" s="24"/>
      <c r="AH190" s="9"/>
      <c r="AI190" s="9"/>
      <c r="AJ190" s="9"/>
      <c r="AK190" s="9"/>
      <c r="AL190" s="9"/>
    </row>
    <row r="191" spans="1:38" ht="1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8"/>
      <c r="O191" s="25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39"/>
      <c r="AG191" s="24"/>
      <c r="AH191" s="9"/>
      <c r="AI191" s="9"/>
      <c r="AJ191" s="9"/>
      <c r="AK191" s="9"/>
      <c r="AL191" s="9"/>
    </row>
    <row r="192" spans="1:38" ht="1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8"/>
      <c r="O192" s="25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39"/>
      <c r="AG192" s="24"/>
      <c r="AH192" s="9"/>
      <c r="AI192" s="9"/>
      <c r="AJ192" s="9"/>
      <c r="AK192" s="9"/>
      <c r="AL192" s="9"/>
    </row>
    <row r="193" spans="1:38" ht="1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8"/>
      <c r="O193" s="25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39"/>
      <c r="AG193" s="24"/>
      <c r="AH193" s="9"/>
      <c r="AI193" s="9"/>
      <c r="AJ193" s="9"/>
      <c r="AK193" s="9"/>
      <c r="AL193" s="9"/>
    </row>
    <row r="194" spans="1:38" ht="1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8"/>
      <c r="O194" s="25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39"/>
      <c r="AG194" s="24"/>
      <c r="AH194" s="9"/>
      <c r="AI194" s="9"/>
      <c r="AJ194" s="9"/>
      <c r="AK194" s="9"/>
      <c r="AL194" s="9"/>
    </row>
    <row r="195" spans="1:38" ht="1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8"/>
      <c r="O195" s="25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39"/>
      <c r="AG195" s="24"/>
      <c r="AH195" s="9"/>
      <c r="AI195" s="9"/>
      <c r="AJ195" s="9"/>
      <c r="AK195" s="9"/>
      <c r="AL195" s="9"/>
    </row>
    <row r="196" spans="1:38" ht="1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8"/>
      <c r="O196" s="25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39"/>
      <c r="AG196" s="24"/>
      <c r="AH196" s="9"/>
      <c r="AI196" s="9"/>
      <c r="AJ196" s="9"/>
      <c r="AK196" s="9"/>
      <c r="AL196" s="9"/>
    </row>
    <row r="197" spans="1:38" ht="1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8"/>
      <c r="O197" s="25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39"/>
      <c r="AG197" s="24"/>
      <c r="AH197" s="9"/>
      <c r="AI197" s="9"/>
      <c r="AJ197" s="9"/>
      <c r="AK197" s="9"/>
      <c r="AL197" s="9"/>
    </row>
    <row r="198" spans="1:38" ht="1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8"/>
      <c r="O198" s="25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39"/>
      <c r="AG198" s="24"/>
      <c r="AH198" s="9"/>
      <c r="AI198" s="9"/>
      <c r="AJ198" s="9"/>
      <c r="AK198" s="9"/>
      <c r="AL198" s="9"/>
    </row>
    <row r="199" spans="1:38" ht="1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8"/>
      <c r="O199" s="25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39"/>
      <c r="AG199" s="24"/>
      <c r="AH199" s="9"/>
      <c r="AI199" s="9"/>
      <c r="AJ199" s="9"/>
      <c r="AK199" s="9"/>
      <c r="AL199" s="9"/>
    </row>
    <row r="200" spans="1:38" ht="1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38"/>
      <c r="O200" s="25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39"/>
      <c r="AG200" s="24"/>
      <c r="AH200" s="9"/>
      <c r="AI200" s="9"/>
      <c r="AJ200" s="9"/>
      <c r="AK200" s="9"/>
      <c r="AL200" s="9"/>
    </row>
    <row r="201" spans="1:38" ht="1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38"/>
      <c r="O201" s="25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39"/>
      <c r="AG201" s="24"/>
      <c r="AH201" s="9"/>
      <c r="AI201" s="9"/>
      <c r="AJ201" s="9"/>
      <c r="AK201" s="9"/>
      <c r="AL201" s="9"/>
    </row>
    <row r="202" spans="1:38" ht="1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38"/>
      <c r="O202" s="25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39"/>
      <c r="AG202" s="24"/>
      <c r="AH202" s="9"/>
      <c r="AI202" s="9"/>
      <c r="AJ202" s="9"/>
      <c r="AK202" s="9"/>
      <c r="AL202" s="9"/>
    </row>
    <row r="203" spans="1:38" ht="1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38"/>
      <c r="O203" s="25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39"/>
      <c r="AG203" s="24"/>
      <c r="AH203" s="9"/>
      <c r="AI203" s="9"/>
      <c r="AJ203" s="9"/>
      <c r="AK203" s="9"/>
      <c r="AL203" s="9"/>
    </row>
    <row r="204" spans="1:38" ht="1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38"/>
      <c r="O204" s="25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39"/>
      <c r="AG204" s="24"/>
      <c r="AH204" s="9"/>
      <c r="AI204" s="9"/>
      <c r="AJ204" s="9"/>
      <c r="AK204" s="9"/>
      <c r="AL204" s="9"/>
    </row>
    <row r="205" spans="1:38" ht="1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38"/>
      <c r="O205" s="25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39"/>
      <c r="AG205" s="24"/>
      <c r="AH205" s="9"/>
      <c r="AI205" s="9"/>
      <c r="AJ205" s="9"/>
      <c r="AK205" s="9"/>
      <c r="AL205" s="9"/>
    </row>
    <row r="206" spans="1:38" ht="1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38"/>
      <c r="O206" s="25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39"/>
      <c r="AG206" s="24"/>
      <c r="AH206" s="9"/>
      <c r="AI206" s="9"/>
      <c r="AJ206" s="9"/>
      <c r="AK206" s="9"/>
      <c r="AL206" s="9"/>
    </row>
    <row r="207" spans="1:38" ht="1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38"/>
      <c r="O207" s="25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39"/>
      <c r="AG207" s="24"/>
      <c r="AH207" s="9"/>
      <c r="AI207" s="9"/>
      <c r="AJ207" s="9"/>
      <c r="AK207" s="9"/>
      <c r="AL207" s="9"/>
    </row>
    <row r="208" spans="1:38" ht="1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38"/>
      <c r="O208" s="25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39"/>
      <c r="AG208" s="24"/>
      <c r="AH208" s="9"/>
      <c r="AI208" s="9"/>
      <c r="AJ208" s="9"/>
      <c r="AK208" s="9"/>
      <c r="AL208" s="9"/>
    </row>
    <row r="209" spans="1:38" ht="1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38"/>
      <c r="O209" s="25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39"/>
      <c r="AG209" s="24"/>
      <c r="AH209" s="9"/>
      <c r="AI209" s="9"/>
      <c r="AJ209" s="9"/>
      <c r="AK209" s="9"/>
      <c r="AL209" s="9"/>
    </row>
    <row r="210" spans="1:38" ht="1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38"/>
      <c r="O210" s="25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39"/>
      <c r="AG210" s="24"/>
      <c r="AH210" s="9"/>
      <c r="AI210" s="9"/>
      <c r="AJ210" s="9"/>
      <c r="AK210" s="9"/>
      <c r="AL210" s="9"/>
    </row>
    <row r="211" spans="1:38" ht="1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38"/>
      <c r="O211" s="25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39"/>
      <c r="AG211" s="24"/>
      <c r="AH211" s="9"/>
      <c r="AI211" s="9"/>
      <c r="AJ211" s="9"/>
      <c r="AK211" s="9"/>
      <c r="AL211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2019-02-15T08:50:44Z</dcterms:modified>
</cp:coreProperties>
</file>