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I7" i="5"/>
  <c r="H7" i="5"/>
  <c r="G7" i="5"/>
  <c r="F7" i="5"/>
  <c r="E7" i="5"/>
  <c r="AG7" i="5"/>
  <c r="AE7" i="5"/>
  <c r="AD7" i="5"/>
  <c r="AC7" i="5"/>
  <c r="AB7" i="5"/>
  <c r="AA7" i="5"/>
  <c r="AS7" i="5" l="1"/>
  <c r="AQ7" i="5"/>
  <c r="AP7" i="5"/>
  <c r="AO7" i="5"/>
  <c r="AN7" i="5"/>
  <c r="AM7" i="5"/>
  <c r="W7" i="5"/>
  <c r="U7" i="5"/>
  <c r="T7" i="5"/>
  <c r="S7" i="5"/>
  <c r="R7" i="5"/>
  <c r="Q7" i="5"/>
  <c r="K7" i="5"/>
  <c r="I11" i="5"/>
  <c r="H11" i="5"/>
  <c r="G11" i="5"/>
  <c r="F11" i="5"/>
  <c r="E11" i="5"/>
  <c r="AF7" i="5" l="1"/>
  <c r="K12" i="5"/>
  <c r="K13" i="5" s="1"/>
  <c r="F12" i="5"/>
  <c r="F13" i="5" s="1"/>
  <c r="H12" i="5"/>
  <c r="E12" i="5"/>
  <c r="E13" i="5" s="1"/>
  <c r="G12" i="5"/>
  <c r="G13" i="5" s="1"/>
  <c r="I12" i="5"/>
  <c r="M12" i="5" l="1"/>
  <c r="N12" i="5"/>
  <c r="L13" i="5"/>
  <c r="H13" i="5"/>
  <c r="M13" i="5" s="1"/>
  <c r="L12" i="5"/>
  <c r="J12" i="5"/>
  <c r="O12" i="5"/>
  <c r="I13" i="5"/>
  <c r="N13" i="5" l="1"/>
  <c r="O13" i="5"/>
  <c r="J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<sst xmlns="http://schemas.openxmlformats.org/spreadsheetml/2006/main" count="72" uniqueCount="32">
  <si>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</si>
  <si>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</si>
  <si>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</si>
  <si>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</si>
  <si>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</si>
  <si>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</si>
  <si>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</si>
  <si>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</si>
  <si>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</si>
  <si>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</si>
  <si>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</si>
  <si>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</si>
  <si>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</si>
  <si>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</si>
  <si>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</si>
  <si>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</si>
  <si>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</si>
  <si>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</si>
  <si>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</si>
  <si>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</si>
  <si>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</si>
  <si>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</si>
  <si>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</si>
  <si>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</si>
  <si>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Paukku = Hämeenlinnan Paukku  (1961)</t>
  </si>
  <si>
    <t>Janne Pukkila</t>
  </si>
  <si>
    <t>5.</t>
  </si>
  <si>
    <t>Paukku</t>
  </si>
  <si>
    <t>14.</t>
  </si>
  <si>
    <t>NJ</t>
  </si>
  <si>
    <t>24.12.1976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</si>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</sst>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30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>
        <v>1997</v>
      </c>
      <c r="C4" s="11" t="s">
        <v>28</v>
      </c>
      <c r="D4" s="1" t="s">
        <v>29</v>
      </c>
      <c r="E4" s="11">
        <v>6</v>
      </c>
      <c r="F4" s="11">
        <v>0</v>
      </c>
      <c r="G4" s="11">
        <v>1</v>
      </c>
      <c r="H4" s="11">
        <v>1</v>
      </c>
      <c r="I4" s="11">
        <v>6</v>
      </c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/>
      <c r="Y4" s="11"/>
      <c r="Z4" s="1"/>
      <c r="AA4" s="11"/>
      <c r="AB4" s="11"/>
      <c r="AC4" s="11"/>
      <c r="AD4" s="11"/>
      <c r="AE4" s="11"/>
      <c r="AF4" s="68"/>
      <c r="AG4" s="69"/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/>
      <c r="Y5" s="11"/>
      <c r="Z5" s="1"/>
      <c r="AA5" s="11"/>
      <c r="AB5" s="11"/>
      <c r="AC5" s="11"/>
      <c r="AD5" s="11"/>
      <c r="AE5" s="11"/>
      <c r="AF5" s="68"/>
      <c r="AG5" s="69"/>
      <c r="AH5" s="6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>
        <v>2004</v>
      </c>
      <c r="Y6" s="11" t="s">
        <v>26</v>
      </c>
      <c r="Z6" s="1" t="s">
        <v>27</v>
      </c>
      <c r="AA6" s="11">
        <v>7</v>
      </c>
      <c r="AB6" s="11">
        <v>0</v>
      </c>
      <c r="AC6" s="11">
        <v>0</v>
      </c>
      <c r="AD6" s="11">
        <v>4</v>
      </c>
      <c r="AE6" s="11">
        <v>13</v>
      </c>
      <c r="AF6" s="68">
        <v>0.4642</v>
      </c>
      <c r="AG6" s="69">
        <v>28</v>
      </c>
      <c r="AH6" s="6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4.25" x14ac:dyDescent="0.2">
      <c r="A7" s="15"/>
      <c r="B7" s="60" t="s">
        <v>13</v>
      </c>
      <c r="C7" s="61"/>
      <c r="D7" s="62"/>
      <c r="E7" s="35">
        <f>SUM(E4:E6)</f>
        <v>6</v>
      </c>
      <c r="F7" s="35">
        <f t="shared" ref="F7" si="0">SUM(F4:F6)</f>
        <v>0</v>
      </c>
      <c r="G7" s="35">
        <f t="shared" ref="G7" si="1">SUM(G4:G6)</f>
        <v>1</v>
      </c>
      <c r="H7" s="35">
        <f t="shared" ref="H7" si="2">SUM(H4:H6)</f>
        <v>1</v>
      </c>
      <c r="I7" s="35">
        <f t="shared" ref="I7" si="3">SUM(I4:I6)</f>
        <v>6</v>
      </c>
      <c r="J7" s="36">
        <v>0</v>
      </c>
      <c r="K7" s="20">
        <f>SUM(K6:K6)</f>
        <v>0</v>
      </c>
      <c r="L7" s="17"/>
      <c r="M7" s="28"/>
      <c r="N7" s="40"/>
      <c r="O7" s="41"/>
      <c r="P7" s="9"/>
      <c r="Q7" s="35">
        <f>SUM(Q6:Q6)</f>
        <v>0</v>
      </c>
      <c r="R7" s="35">
        <f>SUM(R6:R6)</f>
        <v>0</v>
      </c>
      <c r="S7" s="35">
        <f>SUM(S6:S6)</f>
        <v>0</v>
      </c>
      <c r="T7" s="35">
        <f>SUM(T6:T6)</f>
        <v>0</v>
      </c>
      <c r="U7" s="35">
        <f>SUM(U6:U6)</f>
        <v>0</v>
      </c>
      <c r="V7" s="14">
        <v>0</v>
      </c>
      <c r="W7" s="20">
        <f>SUM(W6:W6)</f>
        <v>0</v>
      </c>
      <c r="X7" s="63" t="s">
        <v>13</v>
      </c>
      <c r="Y7" s="10"/>
      <c r="Z7" s="8"/>
      <c r="AA7" s="35">
        <f>SUM(AA4:AA6)</f>
        <v>7</v>
      </c>
      <c r="AB7" s="35">
        <f t="shared" ref="AB7:AG7" si="4">SUM(AB4:AB6)</f>
        <v>0</v>
      </c>
      <c r="AC7" s="35">
        <f t="shared" si="4"/>
        <v>0</v>
      </c>
      <c r="AD7" s="35">
        <f t="shared" si="4"/>
        <v>4</v>
      </c>
      <c r="AE7" s="35">
        <f t="shared" si="4"/>
        <v>13</v>
      </c>
      <c r="AF7" s="36">
        <f>PRODUCT(AE7/AG7)</f>
        <v>0.4642857142857143</v>
      </c>
      <c r="AG7" s="20">
        <f t="shared" si="4"/>
        <v>28</v>
      </c>
      <c r="AH7" s="17"/>
      <c r="AI7" s="28"/>
      <c r="AJ7" s="40"/>
      <c r="AK7" s="41"/>
      <c r="AL7" s="9"/>
      <c r="AM7" s="35">
        <f>SUM(AM6:AM6)</f>
        <v>0</v>
      </c>
      <c r="AN7" s="35">
        <f>SUM(AN6:AN6)</f>
        <v>0</v>
      </c>
      <c r="AO7" s="35">
        <f>SUM(AO6:AO6)</f>
        <v>0</v>
      </c>
      <c r="AP7" s="35">
        <f>SUM(AP6:AP6)</f>
        <v>0</v>
      </c>
      <c r="AQ7" s="35">
        <f>SUM(AQ6:AQ6)</f>
        <v>0</v>
      </c>
      <c r="AR7" s="36">
        <v>0</v>
      </c>
      <c r="AS7" s="38">
        <f>SUM(AS6:AS6)</f>
        <v>0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5"/>
      <c r="C8" s="15"/>
      <c r="D8" s="15"/>
      <c r="E8" s="15"/>
      <c r="F8" s="15"/>
      <c r="G8" s="15"/>
      <c r="H8" s="15"/>
      <c r="I8" s="15"/>
      <c r="J8" s="37"/>
      <c r="K8" s="18"/>
      <c r="L8" s="9"/>
      <c r="M8" s="9"/>
      <c r="N8" s="9"/>
      <c r="O8" s="9"/>
      <c r="P8" s="15"/>
      <c r="Q8" s="15"/>
      <c r="R8" s="16"/>
      <c r="S8" s="15"/>
      <c r="T8" s="15"/>
      <c r="U8" s="9"/>
      <c r="V8" s="9"/>
      <c r="W8" s="18"/>
      <c r="X8" s="15"/>
      <c r="Y8" s="15"/>
      <c r="Z8" s="15"/>
      <c r="AA8" s="15"/>
      <c r="AB8" s="15"/>
      <c r="AC8" s="15"/>
      <c r="AD8" s="15"/>
      <c r="AE8" s="15"/>
      <c r="AF8" s="37"/>
      <c r="AG8" s="18"/>
      <c r="AH8" s="9"/>
      <c r="AI8" s="9"/>
      <c r="AJ8" s="9"/>
      <c r="AK8" s="9"/>
      <c r="AL8" s="15"/>
      <c r="AM8" s="15"/>
      <c r="AN8" s="16"/>
      <c r="AO8" s="15"/>
      <c r="AP8" s="15"/>
      <c r="AQ8" s="9"/>
      <c r="AR8" s="9"/>
      <c r="AS8" s="1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47" t="s">
        <v>16</v>
      </c>
      <c r="C9" s="48"/>
      <c r="D9" s="49"/>
      <c r="E9" s="8" t="s">
        <v>2</v>
      </c>
      <c r="F9" s="6" t="s">
        <v>6</v>
      </c>
      <c r="G9" s="8" t="s">
        <v>4</v>
      </c>
      <c r="H9" s="6" t="s">
        <v>5</v>
      </c>
      <c r="I9" s="6" t="s">
        <v>8</v>
      </c>
      <c r="J9" s="6" t="s">
        <v>9</v>
      </c>
      <c r="K9" s="9"/>
      <c r="L9" s="6" t="s">
        <v>17</v>
      </c>
      <c r="M9" s="6" t="s">
        <v>18</v>
      </c>
      <c r="N9" s="6" t="s">
        <v>22</v>
      </c>
      <c r="O9" s="6" t="s">
        <v>21</v>
      </c>
      <c r="Q9" s="16"/>
      <c r="R9" s="16" t="s">
        <v>10</v>
      </c>
      <c r="S9" s="16"/>
      <c r="T9" s="53" t="s">
        <v>31</v>
      </c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5"/>
      <c r="AG9" s="15"/>
      <c r="AH9" s="15"/>
      <c r="AI9" s="15"/>
      <c r="AJ9" s="15"/>
      <c r="AK9" s="15"/>
      <c r="AM9" s="18"/>
      <c r="AN9" s="42"/>
      <c r="AO9" s="42"/>
      <c r="AP9" s="42"/>
      <c r="AQ9" s="42"/>
      <c r="AR9" s="42"/>
      <c r="AS9" s="42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50" t="s">
        <v>15</v>
      </c>
      <c r="C10" s="2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5">
        <v>0</v>
      </c>
      <c r="L10" s="52">
        <v>0</v>
      </c>
      <c r="M10" s="52">
        <v>0</v>
      </c>
      <c r="N10" s="52">
        <v>0</v>
      </c>
      <c r="O10" s="52">
        <v>0</v>
      </c>
      <c r="Q10" s="16"/>
      <c r="R10" s="16"/>
      <c r="S10" s="16"/>
      <c r="T10" s="53" t="s">
        <v>24</v>
      </c>
      <c r="U10" s="9"/>
      <c r="V10" s="18"/>
      <c r="W10" s="18"/>
      <c r="X10" s="42"/>
      <c r="Y10" s="42"/>
      <c r="Z10" s="42"/>
      <c r="AA10" s="42"/>
      <c r="AB10" s="42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6"/>
      <c r="AO10" s="16"/>
      <c r="AP10" s="16"/>
      <c r="AQ10" s="16"/>
      <c r="AR10" s="16"/>
      <c r="AS10" s="1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32" t="s">
        <v>11</v>
      </c>
      <c r="C11" s="33"/>
      <c r="D11" s="34"/>
      <c r="E11" s="46">
        <f>PRODUCT(E7+Q7)</f>
        <v>6</v>
      </c>
      <c r="F11" s="46">
        <f>PRODUCT(F7+R7)</f>
        <v>0</v>
      </c>
      <c r="G11" s="46">
        <f>PRODUCT(G7+S7)</f>
        <v>1</v>
      </c>
      <c r="H11" s="46">
        <f>PRODUCT(H7+T7)</f>
        <v>1</v>
      </c>
      <c r="I11" s="46">
        <f>PRODUCT(I7+U7)</f>
        <v>6</v>
      </c>
      <c r="J11" s="59">
        <v>0</v>
      </c>
      <c r="K11" s="15">
        <v>0</v>
      </c>
      <c r="L11" s="52">
        <f>PRODUCT((F11+G11)/E11)</f>
        <v>0.16666666666666666</v>
      </c>
      <c r="M11" s="52">
        <f>PRODUCT(H11/E11)</f>
        <v>0.16666666666666666</v>
      </c>
      <c r="N11" s="52">
        <f>PRODUCT((F11+G11+H11)/E11)</f>
        <v>0.33333333333333331</v>
      </c>
      <c r="O11" s="52">
        <f>PRODUCT(I11/E11)</f>
        <v>1</v>
      </c>
      <c r="Q11" s="16"/>
      <c r="R11" s="16"/>
      <c r="S11" s="16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9" t="s">
        <v>12</v>
      </c>
      <c r="C12" s="30"/>
      <c r="D12" s="29"/>
      <c r="E12" s="46">
        <f>PRODUCT(AA7+AM7)</f>
        <v>7</v>
      </c>
      <c r="F12" s="46">
        <f>PRODUCT(AB7+AN7)</f>
        <v>0</v>
      </c>
      <c r="G12" s="46">
        <f>PRODUCT(AC7+AO7)</f>
        <v>0</v>
      </c>
      <c r="H12" s="46">
        <f>PRODUCT(AD7+AP7)</f>
        <v>4</v>
      </c>
      <c r="I12" s="46">
        <f>PRODUCT(AE7+AQ7)</f>
        <v>13</v>
      </c>
      <c r="J12" s="59">
        <f>PRODUCT(I12/K12)</f>
        <v>0.4642857142857143</v>
      </c>
      <c r="K12" s="9">
        <f>PRODUCT(AG7+AS7)</f>
        <v>28</v>
      </c>
      <c r="L12" s="52">
        <f>PRODUCT((F12+G12)/E12)</f>
        <v>0</v>
      </c>
      <c r="M12" s="52">
        <f>PRODUCT(H12/E12)</f>
        <v>0.5714285714285714</v>
      </c>
      <c r="N12" s="52">
        <f>PRODUCT((F12+G12+H12)/E12)</f>
        <v>0.5714285714285714</v>
      </c>
      <c r="O12" s="52">
        <f>PRODUCT(I12/E12)</f>
        <v>1.8571428571428572</v>
      </c>
      <c r="Q12" s="16"/>
      <c r="R12" s="16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9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3" t="s">
        <v>13</v>
      </c>
      <c r="C13" s="44"/>
      <c r="D13" s="45"/>
      <c r="E13" s="46">
        <f>SUM(E10:E12)</f>
        <v>13</v>
      </c>
      <c r="F13" s="46">
        <f t="shared" ref="F13:I13" si="5">SUM(F10:F12)</f>
        <v>0</v>
      </c>
      <c r="G13" s="46">
        <f t="shared" si="5"/>
        <v>1</v>
      </c>
      <c r="H13" s="46">
        <f t="shared" si="5"/>
        <v>5</v>
      </c>
      <c r="I13" s="46">
        <f t="shared" si="5"/>
        <v>19</v>
      </c>
      <c r="J13" s="59">
        <f>PRODUCT(I13/K13)</f>
        <v>0.6785714285714286</v>
      </c>
      <c r="K13" s="15">
        <f>SUM(K10:K12)</f>
        <v>28</v>
      </c>
      <c r="L13" s="52">
        <f>PRODUCT((F13+G13)/E13)</f>
        <v>7.6923076923076927E-2</v>
      </c>
      <c r="M13" s="52">
        <f>PRODUCT(H13/E13)</f>
        <v>0.38461538461538464</v>
      </c>
      <c r="N13" s="52">
        <f>PRODUCT((F13+G13+H13)/E13)</f>
        <v>0.46153846153846156</v>
      </c>
      <c r="O13" s="52">
        <f>PRODUCT(I13/E13)</f>
        <v>1.4615384615384615</v>
      </c>
      <c r="Q13" s="9"/>
      <c r="R13" s="9"/>
      <c r="S13" s="9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9"/>
      <c r="F14" s="9"/>
      <c r="G14" s="9"/>
      <c r="H14" s="9"/>
      <c r="I14" s="9"/>
      <c r="J14" s="15"/>
      <c r="K14" s="15"/>
      <c r="L14" s="9"/>
      <c r="M14" s="9"/>
      <c r="N14" s="9"/>
      <c r="O14" s="9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9"/>
      <c r="U165" s="9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9"/>
      <c r="U166" s="9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/>
      <c r="M174"/>
      <c r="N174"/>
      <c r="O174"/>
      <c r="P174"/>
      <c r="Q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</row>
    <row r="177" spans="12:38" ht="14.25" x14ac:dyDescent="0.2">
      <c r="L177" s="9"/>
      <c r="M177" s="9"/>
      <c r="N177" s="9"/>
      <c r="O177" s="9"/>
      <c r="P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9"/>
    </row>
    <row r="178" spans="12:38" ht="14.25" x14ac:dyDescent="0.2">
      <c r="L178" s="9"/>
      <c r="M178" s="9"/>
      <c r="N178" s="9"/>
      <c r="O178" s="9"/>
      <c r="P178" s="9"/>
      <c r="R178" s="9"/>
      <c r="S178" s="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9"/>
      <c r="AL178" s="9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</sheetData>
  <sortState ref="T9:AD10">
    <sortCondition ref="T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2018-12-25T23:19:53Z</dcterms:modified>
</cp:coreProperties>
</file>