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D19" i="1" l="1"/>
  <c r="AE18" i="1" l="1"/>
  <c r="AD18" i="1"/>
  <c r="AC18" i="1"/>
  <c r="AB18" i="1"/>
  <c r="AA18" i="1"/>
  <c r="Z18" i="1"/>
  <c r="X18" i="1"/>
  <c r="W18" i="1"/>
  <c r="V18" i="1"/>
  <c r="U18" i="1"/>
  <c r="S18" i="1"/>
  <c r="R18" i="1"/>
  <c r="Q18" i="1"/>
  <c r="P18" i="1"/>
  <c r="H18" i="1"/>
  <c r="H22" i="1" s="1"/>
  <c r="H25" i="1" s="1"/>
  <c r="G18" i="1"/>
  <c r="G22" i="1" s="1"/>
  <c r="G25" i="1" s="1"/>
  <c r="F18" i="1"/>
  <c r="E18" i="1"/>
  <c r="E22" i="1" s="1"/>
  <c r="E25" i="1" s="1"/>
  <c r="F22" i="1"/>
  <c r="F25" i="1" s="1"/>
  <c r="L22" i="1" l="1"/>
  <c r="L25" i="1"/>
  <c r="K25" i="1"/>
  <c r="K22" i="1"/>
</calcChain>
</file>

<file path=xl/sharedStrings.xml><?xml version="1.0" encoding="utf-8"?>
<sst xmlns="http://schemas.openxmlformats.org/spreadsheetml/2006/main" count="80" uniqueCount="48">
  <si>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</si>
  <si>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</si>
  <si>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</si>
  <si>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</si>
  <si>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</si>
  <si>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</si>
  <si>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</si>
  <si>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</si>
  <si>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</si>
  <si>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</si>
  <si>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</si>
  <si>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</si>
  <si>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</si>
  <si>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</si>
  <si>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</si>
  <si>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</si>
  <si>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</si>
  <si>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</si>
  <si>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</si>
  <si>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</si>
  <si>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</si>
  <si>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</si>
  <si>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</si>
  <si>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</si>
  <si>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</si>
  <si>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</si>
  <si>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</si>
  <si>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</si>
  <si>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</si>
  <si>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</si>
  <si>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</si>
  <si>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</si>
  <si>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</si>
  <si>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8.</t>
  </si>
  <si>
    <t>PuMu</t>
  </si>
  <si>
    <t>2.</t>
  </si>
  <si>
    <t>1.</t>
  </si>
  <si>
    <t>PuMu = Puna-Mustat, Helsinki  (1941)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</si>
  <si>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</si>
  <si>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</si>
  <si>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</si>
  <si>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</si>
  <si>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</si>
  <si>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</si>
  <si>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</si>
  <si>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</si>
  <si>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26.05. 1963  PuMu - SMJ  12-9</t>
  </si>
  <si>
    <t>Leena Peussa, ex. Loimaranta, os. Lehtonen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</si>
</sst>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710937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4" t="s">
        <v>47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1963</v>
      </c>
      <c r="C4" s="27" t="s">
        <v>33</v>
      </c>
      <c r="D4" s="61" t="s">
        <v>34</v>
      </c>
      <c r="E4" s="62">
        <v>7</v>
      </c>
      <c r="F4" s="27">
        <v>0</v>
      </c>
      <c r="G4" s="27">
        <v>0</v>
      </c>
      <c r="H4" s="27">
        <v>1</v>
      </c>
      <c r="I4" s="63"/>
      <c r="J4" s="63"/>
      <c r="K4" s="63"/>
      <c r="L4" s="63"/>
      <c r="M4" s="63"/>
      <c r="N4" s="63"/>
      <c r="O4" s="64"/>
      <c r="P4" s="27"/>
      <c r="Q4" s="27"/>
      <c r="R4" s="27"/>
      <c r="S4" s="27"/>
      <c r="T4" s="27"/>
      <c r="U4" s="65"/>
      <c r="V4" s="65"/>
      <c r="W4" s="65"/>
      <c r="X4" s="65"/>
      <c r="Y4" s="65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1964</v>
      </c>
      <c r="C5" s="27"/>
      <c r="D5" s="61"/>
      <c r="E5" s="62"/>
      <c r="F5" s="27"/>
      <c r="G5" s="27"/>
      <c r="H5" s="27"/>
      <c r="I5" s="63"/>
      <c r="J5" s="63"/>
      <c r="K5" s="63"/>
      <c r="L5" s="63"/>
      <c r="M5" s="63"/>
      <c r="N5" s="63"/>
      <c r="O5" s="64"/>
      <c r="P5" s="27"/>
      <c r="Q5" s="27"/>
      <c r="R5" s="27"/>
      <c r="S5" s="27"/>
      <c r="T5" s="27"/>
      <c r="U5" s="65"/>
      <c r="V5" s="65"/>
      <c r="W5" s="65"/>
      <c r="X5" s="65"/>
      <c r="Y5" s="65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1965</v>
      </c>
      <c r="C6" s="27"/>
      <c r="D6" s="61"/>
      <c r="E6" s="62"/>
      <c r="F6" s="27"/>
      <c r="G6" s="27"/>
      <c r="H6" s="27"/>
      <c r="I6" s="63"/>
      <c r="J6" s="63"/>
      <c r="K6" s="63"/>
      <c r="L6" s="63"/>
      <c r="M6" s="63"/>
      <c r="N6" s="63"/>
      <c r="O6" s="64"/>
      <c r="P6" s="27"/>
      <c r="Q6" s="27"/>
      <c r="R6" s="27"/>
      <c r="S6" s="27"/>
      <c r="T6" s="27"/>
      <c r="U6" s="65"/>
      <c r="V6" s="65"/>
      <c r="W6" s="65"/>
      <c r="X6" s="65"/>
      <c r="Y6" s="65"/>
      <c r="Z6" s="27"/>
      <c r="AA6" s="27"/>
      <c r="AB6" s="27"/>
      <c r="AC6" s="27"/>
      <c r="AD6" s="27"/>
      <c r="AE6" s="27"/>
      <c r="AF6" s="17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1966</v>
      </c>
      <c r="C7" s="27"/>
      <c r="D7" s="61"/>
      <c r="E7" s="62"/>
      <c r="F7" s="27"/>
      <c r="G7" s="27"/>
      <c r="H7" s="27"/>
      <c r="I7" s="63"/>
      <c r="J7" s="63"/>
      <c r="K7" s="63"/>
      <c r="L7" s="63"/>
      <c r="M7" s="63"/>
      <c r="N7" s="63"/>
      <c r="O7" s="64"/>
      <c r="P7" s="27"/>
      <c r="Q7" s="27"/>
      <c r="R7" s="27"/>
      <c r="S7" s="27"/>
      <c r="T7" s="27"/>
      <c r="U7" s="65"/>
      <c r="V7" s="65"/>
      <c r="W7" s="65"/>
      <c r="X7" s="65"/>
      <c r="Y7" s="65"/>
      <c r="Z7" s="27"/>
      <c r="AA7" s="27"/>
      <c r="AB7" s="27"/>
      <c r="AC7" s="27"/>
      <c r="AD7" s="27"/>
      <c r="AE7" s="27"/>
      <c r="AF7" s="17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1967</v>
      </c>
      <c r="C8" s="27"/>
      <c r="D8" s="61"/>
      <c r="E8" s="62"/>
      <c r="F8" s="27"/>
      <c r="G8" s="27"/>
      <c r="H8" s="27"/>
      <c r="I8" s="63"/>
      <c r="J8" s="63"/>
      <c r="K8" s="63"/>
      <c r="L8" s="63"/>
      <c r="M8" s="63"/>
      <c r="N8" s="63"/>
      <c r="O8" s="64"/>
      <c r="P8" s="27"/>
      <c r="Q8" s="27"/>
      <c r="R8" s="27"/>
      <c r="S8" s="27"/>
      <c r="T8" s="27"/>
      <c r="U8" s="65"/>
      <c r="V8" s="65"/>
      <c r="W8" s="65"/>
      <c r="X8" s="65"/>
      <c r="Y8" s="65"/>
      <c r="Z8" s="27"/>
      <c r="AA8" s="27"/>
      <c r="AB8" s="27"/>
      <c r="AC8" s="27"/>
      <c r="AD8" s="27"/>
      <c r="AE8" s="27"/>
      <c r="AF8" s="17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1968</v>
      </c>
      <c r="C9" s="27" t="s">
        <v>35</v>
      </c>
      <c r="D9" s="61" t="s">
        <v>34</v>
      </c>
      <c r="E9" s="62">
        <v>1</v>
      </c>
      <c r="F9" s="27">
        <v>0</v>
      </c>
      <c r="G9" s="27">
        <v>1</v>
      </c>
      <c r="H9" s="27">
        <v>1</v>
      </c>
      <c r="I9" s="63"/>
      <c r="J9" s="63"/>
      <c r="K9" s="63"/>
      <c r="L9" s="63"/>
      <c r="M9" s="63"/>
      <c r="N9" s="63"/>
      <c r="O9" s="37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>
        <v>1</v>
      </c>
      <c r="AE9" s="27"/>
      <c r="AF9" s="17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7">
        <v>1969</v>
      </c>
      <c r="C10" s="27" t="s">
        <v>35</v>
      </c>
      <c r="D10" s="61" t="s">
        <v>34</v>
      </c>
      <c r="E10" s="62">
        <v>2</v>
      </c>
      <c r="F10" s="27">
        <v>0</v>
      </c>
      <c r="G10" s="27">
        <v>0</v>
      </c>
      <c r="H10" s="27">
        <v>0</v>
      </c>
      <c r="I10" s="63"/>
      <c r="J10" s="63"/>
      <c r="K10" s="63"/>
      <c r="L10" s="63"/>
      <c r="M10" s="63"/>
      <c r="N10" s="63"/>
      <c r="O10" s="37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>
        <v>1</v>
      </c>
      <c r="AE10" s="27"/>
      <c r="AF10" s="17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7">
        <v>1970</v>
      </c>
      <c r="C11" s="27"/>
      <c r="D11" s="61"/>
      <c r="E11" s="62"/>
      <c r="F11" s="27"/>
      <c r="G11" s="27"/>
      <c r="H11" s="27"/>
      <c r="I11" s="63"/>
      <c r="J11" s="63"/>
      <c r="K11" s="63"/>
      <c r="L11" s="63"/>
      <c r="M11" s="63"/>
      <c r="N11" s="63"/>
      <c r="O11" s="37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17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7">
        <v>1971</v>
      </c>
      <c r="C12" s="27"/>
      <c r="D12" s="61"/>
      <c r="E12" s="62"/>
      <c r="F12" s="27"/>
      <c r="G12" s="27"/>
      <c r="H12" s="27"/>
      <c r="I12" s="63"/>
      <c r="J12" s="63"/>
      <c r="K12" s="63"/>
      <c r="L12" s="63"/>
      <c r="M12" s="63"/>
      <c r="N12" s="63"/>
      <c r="O12" s="37"/>
      <c r="P12" s="27"/>
      <c r="Q12" s="27"/>
      <c r="R12" s="27"/>
      <c r="S12" s="27"/>
      <c r="T12" s="27"/>
      <c r="U12" s="28"/>
      <c r="V12" s="28"/>
      <c r="W12" s="28"/>
      <c r="X12" s="28"/>
      <c r="Y12" s="28"/>
      <c r="Z12" s="27"/>
      <c r="AA12" s="27"/>
      <c r="AB12" s="27"/>
      <c r="AC12" s="27"/>
      <c r="AD12" s="27"/>
      <c r="AE12" s="27"/>
      <c r="AF12" s="17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7">
        <v>1972</v>
      </c>
      <c r="C13" s="27" t="s">
        <v>36</v>
      </c>
      <c r="D13" s="61" t="s">
        <v>34</v>
      </c>
      <c r="E13" s="62">
        <v>4</v>
      </c>
      <c r="F13" s="27">
        <v>0</v>
      </c>
      <c r="G13" s="27">
        <v>4</v>
      </c>
      <c r="H13" s="27">
        <v>3</v>
      </c>
      <c r="I13" s="63"/>
      <c r="J13" s="63"/>
      <c r="K13" s="63"/>
      <c r="L13" s="63"/>
      <c r="M13" s="63"/>
      <c r="N13" s="63"/>
      <c r="O13" s="37"/>
      <c r="P13" s="27"/>
      <c r="Q13" s="27"/>
      <c r="R13" s="27"/>
      <c r="S13" s="27"/>
      <c r="T13" s="27"/>
      <c r="U13" s="28"/>
      <c r="V13" s="28"/>
      <c r="W13" s="28"/>
      <c r="X13" s="28"/>
      <c r="Y13" s="28"/>
      <c r="Z13" s="27"/>
      <c r="AA13" s="27"/>
      <c r="AB13" s="27"/>
      <c r="AC13" s="27">
        <v>1</v>
      </c>
      <c r="AD13" s="27"/>
      <c r="AE13" s="27"/>
      <c r="AF13" s="17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27">
        <v>1973</v>
      </c>
      <c r="C14" s="27" t="s">
        <v>35</v>
      </c>
      <c r="D14" s="61" t="s">
        <v>34</v>
      </c>
      <c r="E14" s="62">
        <v>4</v>
      </c>
      <c r="F14" s="27">
        <v>1</v>
      </c>
      <c r="G14" s="27">
        <v>5</v>
      </c>
      <c r="H14" s="27">
        <v>9</v>
      </c>
      <c r="I14" s="63"/>
      <c r="J14" s="63"/>
      <c r="K14" s="63"/>
      <c r="L14" s="63"/>
      <c r="M14" s="63"/>
      <c r="N14" s="63"/>
      <c r="O14" s="37"/>
      <c r="P14" s="27"/>
      <c r="Q14" s="27"/>
      <c r="R14" s="27"/>
      <c r="S14" s="27"/>
      <c r="T14" s="27"/>
      <c r="U14" s="28"/>
      <c r="V14" s="28"/>
      <c r="W14" s="28"/>
      <c r="X14" s="28"/>
      <c r="Y14" s="28"/>
      <c r="Z14" s="27"/>
      <c r="AA14" s="27"/>
      <c r="AB14" s="27"/>
      <c r="AC14" s="27"/>
      <c r="AD14" s="27">
        <v>1</v>
      </c>
      <c r="AE14" s="27"/>
      <c r="AF14" s="17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27">
        <v>1974</v>
      </c>
      <c r="C15" s="27" t="s">
        <v>36</v>
      </c>
      <c r="D15" s="61" t="s">
        <v>34</v>
      </c>
      <c r="E15" s="62">
        <v>4</v>
      </c>
      <c r="F15" s="27">
        <v>0</v>
      </c>
      <c r="G15" s="27">
        <v>1</v>
      </c>
      <c r="H15" s="27">
        <v>1</v>
      </c>
      <c r="I15" s="63"/>
      <c r="J15" s="63"/>
      <c r="K15" s="63"/>
      <c r="L15" s="63"/>
      <c r="M15" s="63"/>
      <c r="N15" s="63"/>
      <c r="O15" s="37"/>
      <c r="P15" s="27"/>
      <c r="Q15" s="27"/>
      <c r="R15" s="27"/>
      <c r="S15" s="27"/>
      <c r="T15" s="27"/>
      <c r="U15" s="28"/>
      <c r="V15" s="28"/>
      <c r="W15" s="28"/>
      <c r="X15" s="28"/>
      <c r="Y15" s="28"/>
      <c r="Z15" s="27"/>
      <c r="AA15" s="27"/>
      <c r="AB15" s="27"/>
      <c r="AC15" s="27">
        <v>1</v>
      </c>
      <c r="AD15" s="27"/>
      <c r="AE15" s="27"/>
      <c r="AF15" s="17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27">
        <v>1975</v>
      </c>
      <c r="C16" s="27" t="s">
        <v>36</v>
      </c>
      <c r="D16" s="61" t="s">
        <v>34</v>
      </c>
      <c r="E16" s="62">
        <v>1</v>
      </c>
      <c r="F16" s="27">
        <v>0</v>
      </c>
      <c r="G16" s="27">
        <v>1</v>
      </c>
      <c r="H16" s="27">
        <v>0</v>
      </c>
      <c r="I16" s="63"/>
      <c r="J16" s="63"/>
      <c r="K16" s="63"/>
      <c r="L16" s="63"/>
      <c r="M16" s="63"/>
      <c r="N16" s="63"/>
      <c r="O16" s="37"/>
      <c r="P16" s="27"/>
      <c r="Q16" s="27"/>
      <c r="R16" s="27"/>
      <c r="S16" s="27"/>
      <c r="T16" s="27"/>
      <c r="U16" s="28"/>
      <c r="V16" s="28"/>
      <c r="W16" s="28"/>
      <c r="X16" s="28"/>
      <c r="Y16" s="28"/>
      <c r="Z16" s="27"/>
      <c r="AA16" s="27"/>
      <c r="AB16" s="27"/>
      <c r="AC16" s="27">
        <v>1</v>
      </c>
      <c r="AD16" s="27"/>
      <c r="AE16" s="27"/>
      <c r="AF16" s="17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27">
        <v>1976</v>
      </c>
      <c r="C17" s="27" t="s">
        <v>36</v>
      </c>
      <c r="D17" s="61" t="s">
        <v>34</v>
      </c>
      <c r="E17" s="62">
        <v>1</v>
      </c>
      <c r="F17" s="27">
        <v>0</v>
      </c>
      <c r="G17" s="27">
        <v>0</v>
      </c>
      <c r="H17" s="27">
        <v>0</v>
      </c>
      <c r="I17" s="63"/>
      <c r="J17" s="63"/>
      <c r="K17" s="63"/>
      <c r="L17" s="63"/>
      <c r="M17" s="63"/>
      <c r="N17" s="63"/>
      <c r="O17" s="37"/>
      <c r="P17" s="27"/>
      <c r="Q17" s="27"/>
      <c r="R17" s="27"/>
      <c r="S17" s="27"/>
      <c r="T17" s="27"/>
      <c r="U17" s="28"/>
      <c r="V17" s="28"/>
      <c r="W17" s="28"/>
      <c r="X17" s="28"/>
      <c r="Y17" s="28"/>
      <c r="Z17" s="27"/>
      <c r="AA17" s="27"/>
      <c r="AB17" s="27"/>
      <c r="AC17" s="27">
        <v>1</v>
      </c>
      <c r="AD17" s="27"/>
      <c r="AE17" s="27"/>
      <c r="AF17" s="17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7" t="s">
        <v>9</v>
      </c>
      <c r="C18" s="18"/>
      <c r="D18" s="16"/>
      <c r="E18" s="19">
        <f>SUM(E4:E17)</f>
        <v>24</v>
      </c>
      <c r="F18" s="19">
        <f>SUM(F4:F17)</f>
        <v>1</v>
      </c>
      <c r="G18" s="19">
        <f>SUM(G4:G17)</f>
        <v>12</v>
      </c>
      <c r="H18" s="19">
        <f>SUM(H4:H17)</f>
        <v>15</v>
      </c>
      <c r="I18" s="19"/>
      <c r="J18" s="19"/>
      <c r="K18" s="19"/>
      <c r="L18" s="19"/>
      <c r="M18" s="19"/>
      <c r="N18" s="31"/>
      <c r="O18" s="32"/>
      <c r="P18" s="19">
        <f>SUM(P4:P17)</f>
        <v>0</v>
      </c>
      <c r="Q18" s="19">
        <f>SUM(Q4:Q17)</f>
        <v>0</v>
      </c>
      <c r="R18" s="19">
        <f>SUM(R4:R17)</f>
        <v>0</v>
      </c>
      <c r="S18" s="19">
        <f>SUM(S4:S17)</f>
        <v>0</v>
      </c>
      <c r="T18" s="19"/>
      <c r="U18" s="19">
        <f>SUM(U4:U17)</f>
        <v>0</v>
      </c>
      <c r="V18" s="19">
        <f>SUM(V4:V17)</f>
        <v>0</v>
      </c>
      <c r="W18" s="19">
        <f>SUM(W4:W17)</f>
        <v>0</v>
      </c>
      <c r="X18" s="19">
        <f>SUM(X4:X17)</f>
        <v>0</v>
      </c>
      <c r="Y18" s="19"/>
      <c r="Z18" s="19">
        <f t="shared" ref="Z18:AE18" si="0">SUM(Z4:Z17)</f>
        <v>0</v>
      </c>
      <c r="AA18" s="19">
        <f t="shared" si="0"/>
        <v>0</v>
      </c>
      <c r="AB18" s="19">
        <f t="shared" si="0"/>
        <v>0</v>
      </c>
      <c r="AC18" s="19">
        <f t="shared" si="0"/>
        <v>4</v>
      </c>
      <c r="AD18" s="19">
        <f t="shared" si="0"/>
        <v>3</v>
      </c>
      <c r="AE18" s="19">
        <f t="shared" si="0"/>
        <v>0</v>
      </c>
      <c r="AF18" s="14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29" t="s">
        <v>2</v>
      </c>
      <c r="C19" s="33"/>
      <c r="D19" s="34">
        <f>SUM(F18:H18)*5/3+(E18/3)+(Z18*25)+(AA18*25)+(AB18*15)+(AC18*25)+(AD18*20)+(AE18*15)-20-20-25-25</f>
        <v>124.66666666666666</v>
      </c>
      <c r="E19" s="1"/>
      <c r="F19" s="1"/>
      <c r="G19" s="1"/>
      <c r="H19" s="1"/>
      <c r="I19" s="1"/>
      <c r="J19" s="1"/>
      <c r="K19" s="1"/>
      <c r="L19" s="1"/>
      <c r="M19" s="1"/>
      <c r="N19" s="35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36"/>
      <c r="AE19" s="1"/>
      <c r="AF19" s="1"/>
      <c r="AG19" s="24"/>
      <c r="AH19" s="9"/>
      <c r="AI19" s="9"/>
      <c r="AJ19" s="9"/>
      <c r="AK19" s="9"/>
      <c r="AL19" s="9"/>
    </row>
    <row r="20" spans="1:38" s="10" customFormat="1" ht="15" customHeight="1" x14ac:dyDescent="0.25">
      <c r="A20" s="1"/>
      <c r="B20" s="1"/>
      <c r="C20" s="1"/>
      <c r="D20" s="25"/>
      <c r="E20" s="1"/>
      <c r="F20" s="1"/>
      <c r="G20" s="1"/>
      <c r="H20" s="1"/>
      <c r="I20" s="1"/>
      <c r="J20" s="1"/>
      <c r="K20" s="1"/>
      <c r="L20" s="1"/>
      <c r="M20" s="1"/>
      <c r="N20" s="35"/>
      <c r="O20" s="37"/>
      <c r="P20" s="1"/>
      <c r="Q20" s="38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23" t="s">
        <v>39</v>
      </c>
      <c r="C21" s="40"/>
      <c r="D21" s="40"/>
      <c r="E21" s="19" t="s">
        <v>4</v>
      </c>
      <c r="F21" s="19" t="s">
        <v>12</v>
      </c>
      <c r="G21" s="16" t="s">
        <v>13</v>
      </c>
      <c r="H21" s="19" t="s">
        <v>14</v>
      </c>
      <c r="I21" s="19" t="s">
        <v>3</v>
      </c>
      <c r="J21" s="1"/>
      <c r="K21" s="19" t="s">
        <v>22</v>
      </c>
      <c r="L21" s="19" t="s">
        <v>23</v>
      </c>
      <c r="M21" s="19" t="s">
        <v>24</v>
      </c>
      <c r="N21" s="31" t="s">
        <v>30</v>
      </c>
      <c r="O21" s="25"/>
      <c r="P21" s="41" t="s">
        <v>40</v>
      </c>
      <c r="Q21" s="13"/>
      <c r="R21" s="13"/>
      <c r="S21" s="13"/>
      <c r="T21" s="66"/>
      <c r="U21" s="66"/>
      <c r="V21" s="66"/>
      <c r="W21" s="66"/>
      <c r="X21" s="66"/>
      <c r="Y21" s="13"/>
      <c r="Z21" s="13"/>
      <c r="AA21" s="13"/>
      <c r="AB21" s="13"/>
      <c r="AC21" s="13"/>
      <c r="AD21" s="13"/>
      <c r="AE21" s="13"/>
      <c r="AF21" s="13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41" t="s">
        <v>15</v>
      </c>
      <c r="C22" s="13"/>
      <c r="D22" s="42"/>
      <c r="E22" s="27">
        <f>PRODUCT(E18)</f>
        <v>24</v>
      </c>
      <c r="F22" s="27">
        <f>PRODUCT(F18)</f>
        <v>1</v>
      </c>
      <c r="G22" s="27">
        <f>PRODUCT(G18)</f>
        <v>12</v>
      </c>
      <c r="H22" s="27">
        <f>PRODUCT(H18)</f>
        <v>15</v>
      </c>
      <c r="I22" s="27"/>
      <c r="J22" s="1"/>
      <c r="K22" s="43">
        <f>PRODUCT((F22+G22)/E22)</f>
        <v>0.54166666666666663</v>
      </c>
      <c r="L22" s="43">
        <f>PRODUCT(H22/E22)</f>
        <v>0.625</v>
      </c>
      <c r="M22" s="43"/>
      <c r="N22" s="30"/>
      <c r="O22" s="25"/>
      <c r="P22" s="67" t="s">
        <v>41</v>
      </c>
      <c r="Q22" s="68"/>
      <c r="R22" s="68"/>
      <c r="S22" s="69" t="s">
        <v>46</v>
      </c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70" t="s">
        <v>42</v>
      </c>
      <c r="AE22" s="70"/>
      <c r="AF22" s="7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44" t="s">
        <v>16</v>
      </c>
      <c r="C23" s="45"/>
      <c r="D23" s="46"/>
      <c r="E23" s="27"/>
      <c r="F23" s="27"/>
      <c r="G23" s="27"/>
      <c r="H23" s="27"/>
      <c r="I23" s="27"/>
      <c r="J23" s="1"/>
      <c r="K23" s="43"/>
      <c r="L23" s="43"/>
      <c r="M23" s="43"/>
      <c r="N23" s="30"/>
      <c r="O23" s="25"/>
      <c r="P23" s="72" t="s">
        <v>43</v>
      </c>
      <c r="Q23" s="73"/>
      <c r="R23" s="73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5"/>
      <c r="AE23" s="75"/>
      <c r="AF23" s="76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47" t="s">
        <v>17</v>
      </c>
      <c r="C24" s="48"/>
      <c r="D24" s="49"/>
      <c r="E24" s="28"/>
      <c r="F24" s="28"/>
      <c r="G24" s="28"/>
      <c r="H24" s="28"/>
      <c r="I24" s="28"/>
      <c r="J24" s="1"/>
      <c r="K24" s="50"/>
      <c r="L24" s="50"/>
      <c r="M24" s="50"/>
      <c r="N24" s="51"/>
      <c r="O24" s="25"/>
      <c r="P24" s="72" t="s">
        <v>44</v>
      </c>
      <c r="Q24" s="73"/>
      <c r="R24" s="73"/>
      <c r="S24" s="74" t="s">
        <v>46</v>
      </c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5" t="s">
        <v>42</v>
      </c>
      <c r="AE24" s="75"/>
      <c r="AF24" s="76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52" t="s">
        <v>18</v>
      </c>
      <c r="C25" s="53"/>
      <c r="D25" s="54"/>
      <c r="E25" s="19">
        <f>SUM(E22:E24)</f>
        <v>24</v>
      </c>
      <c r="F25" s="19">
        <f>SUM(F22:F24)</f>
        <v>1</v>
      </c>
      <c r="G25" s="19">
        <f>SUM(G22:G24)</f>
        <v>12</v>
      </c>
      <c r="H25" s="19">
        <f>SUM(H22:H24)</f>
        <v>15</v>
      </c>
      <c r="I25" s="19"/>
      <c r="J25" s="1"/>
      <c r="K25" s="55">
        <f>PRODUCT((F25+G25)/E25)</f>
        <v>0.54166666666666663</v>
      </c>
      <c r="L25" s="55">
        <f>PRODUCT(H25/E25)</f>
        <v>0.625</v>
      </c>
      <c r="M25" s="55"/>
      <c r="N25" s="31"/>
      <c r="O25" s="25"/>
      <c r="P25" s="77" t="s">
        <v>45</v>
      </c>
      <c r="Q25" s="78"/>
      <c r="R25" s="78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80"/>
      <c r="AF25" s="8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36"/>
      <c r="C26" s="36"/>
      <c r="D26" s="36"/>
      <c r="E26" s="36"/>
      <c r="F26" s="36"/>
      <c r="G26" s="36"/>
      <c r="H26" s="36"/>
      <c r="I26" s="36"/>
      <c r="J26" s="1"/>
      <c r="K26" s="36"/>
      <c r="L26" s="36"/>
      <c r="M26" s="36"/>
      <c r="N26" s="35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 t="s">
        <v>31</v>
      </c>
      <c r="C27" s="1"/>
      <c r="D27" s="60" t="s">
        <v>37</v>
      </c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s="57" customFormat="1" ht="15" customHeight="1" x14ac:dyDescent="0.2">
      <c r="A31" s="1"/>
      <c r="B31" s="1"/>
      <c r="C31" s="9"/>
      <c r="D31" s="1"/>
      <c r="E31" s="1"/>
      <c r="F31" s="1"/>
      <c r="G31" s="1"/>
      <c r="H31" s="1"/>
      <c r="I31" s="1"/>
      <c r="J31" s="1"/>
      <c r="K31" s="1"/>
      <c r="L31" s="1"/>
      <c r="M31" s="56"/>
      <c r="N31" s="56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s="57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s="57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9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6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9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6"/>
      <c r="N38" s="56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9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  <c r="AH39" s="57"/>
      <c r="AI39" s="57"/>
      <c r="AJ39" s="57"/>
      <c r="AK39" s="57"/>
      <c r="AL39" s="57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9"/>
      <c r="AH40" s="57"/>
      <c r="AI40" s="57"/>
      <c r="AJ40" s="57"/>
      <c r="AK40" s="57"/>
      <c r="AL40" s="57"/>
    </row>
    <row r="41" spans="1:38" ht="15" customHeight="1" x14ac:dyDescent="0.25">
      <c r="A41" s="5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</row>
    <row r="42" spans="1:38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</row>
    <row r="43" spans="1:38" ht="15" customHeight="1" x14ac:dyDescent="0.25">
      <c r="A43" s="5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5"/>
      <c r="O43" s="25"/>
      <c r="P43" s="1"/>
      <c r="Q43" s="38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</row>
    <row r="44" spans="1:38" ht="15" customHeight="1" x14ac:dyDescent="0.25">
      <c r="A44" s="58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56"/>
      <c r="N44" s="35"/>
      <c r="O44" s="25"/>
      <c r="P44" s="1"/>
      <c r="Q44" s="38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</row>
    <row r="45" spans="1:38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8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9"/>
    </row>
    <row r="46" spans="1:38" ht="1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8" ht="1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8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38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5" customHeight="1" x14ac:dyDescent="0.25"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5" customHeight="1" x14ac:dyDescent="0.25"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5" customHeight="1" x14ac:dyDescent="0.25"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5" customHeight="1" x14ac:dyDescent="0.25"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5" customHeight="1" x14ac:dyDescent="0.25"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5" customHeight="1" x14ac:dyDescent="0.25"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5" customHeight="1" x14ac:dyDescent="0.25"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5" customHeight="1" x14ac:dyDescent="0.25"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5" customHeight="1" x14ac:dyDescent="0.25"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9:32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9:32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9:32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9:32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9:32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9:32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9:32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9:32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9:32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9:32" ht="15" customHeight="1" x14ac:dyDescent="0.25"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9:32" ht="15" customHeight="1" x14ac:dyDescent="0.25"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9:32" ht="15" customHeight="1" x14ac:dyDescent="0.25"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9:32" ht="15" customHeight="1" x14ac:dyDescent="0.25"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9:32" ht="15" customHeight="1" x14ac:dyDescent="0.25"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9:32" ht="15" customHeight="1" x14ac:dyDescent="0.25"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</sheetData>
  <sortState ref="B7:AF17">
    <sortCondition ref="B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2019-01-27T23:33:49Z</dcterms:modified>
</cp:coreProperties>
</file>