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4" r:id="rId1"/>
  </sheets>
  <calcPr calcId="145621"/>
</workbook>
</file>

<file path=xl/calcChain.xml><?xml version="1.0" encoding="utf-8"?>
<calcChain xmlns="http://schemas.openxmlformats.org/spreadsheetml/2006/main">
  <c r="AS6" i="4" l="1"/>
  <c r="AQ6" i="4"/>
  <c r="AP6" i="4"/>
  <c r="AO6" i="4"/>
  <c r="AN6" i="4"/>
  <c r="AM6" i="4"/>
  <c r="AG6" i="4"/>
  <c r="K11" i="4" s="1"/>
  <c r="AE6" i="4"/>
  <c r="AD6" i="4"/>
  <c r="H11" i="4" s="1"/>
  <c r="AC6" i="4"/>
  <c r="AB6" i="4"/>
  <c r="F11" i="4" s="1"/>
  <c r="AA6" i="4"/>
  <c r="W6" i="4"/>
  <c r="U6" i="4"/>
  <c r="T6" i="4"/>
  <c r="S6" i="4"/>
  <c r="R6" i="4"/>
  <c r="Q6" i="4"/>
  <c r="K6" i="4"/>
  <c r="K10" i="4" s="1"/>
  <c r="I6" i="4"/>
  <c r="I10" i="4" s="1"/>
  <c r="H6" i="4"/>
  <c r="H10" i="4" s="1"/>
  <c r="H12" i="4" s="1"/>
  <c r="G6" i="4"/>
  <c r="G10" i="4" s="1"/>
  <c r="F6" i="4"/>
  <c r="F10" i="4" s="1"/>
  <c r="F12" i="4" s="1"/>
  <c r="E6" i="4"/>
  <c r="E10" i="4" s="1"/>
  <c r="AF6" i="4" l="1"/>
  <c r="K12" i="4"/>
  <c r="E11" i="4"/>
  <c r="M11" i="4" s="1"/>
  <c r="G11" i="4"/>
  <c r="I11" i="4"/>
  <c r="O11" i="4" s="1"/>
  <c r="E12" i="4" l="1"/>
  <c r="M12" i="4" s="1"/>
  <c r="J11" i="4"/>
  <c r="I12" i="4"/>
  <c r="J12" i="4" s="1"/>
  <c r="N11" i="4"/>
  <c r="L11" i="4"/>
  <c r="G12" i="4"/>
  <c r="N12" i="4" l="1"/>
  <c r="O12" i="4"/>
  <c r="L12" i="4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<sst xmlns="http://schemas.openxmlformats.org/spreadsheetml/2006/main" count="69" uniqueCount="29">
  <si>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</si>
  <si>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</si>
  <si>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</si>
  <si>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</si>
  <si>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</si>
  <si>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</si>
  <si>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</si>
  <si>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</si>
  <si>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</si>
  <si>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</si>
  <si>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</si>
  <si>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</si>
  <si>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</si>
  <si>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</si>
  <si>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SUPERPESIS</t>
  </si>
  <si>
    <t>KAIKKI OTTELUT</t>
  </si>
  <si>
    <t>ka/L</t>
  </si>
  <si>
    <t>ka/T</t>
  </si>
  <si>
    <t>Turku-Pesis</t>
  </si>
  <si>
    <t>Jatkosarjat</t>
  </si>
  <si>
    <t>ka/kl</t>
  </si>
  <si>
    <t xml:space="preserve">    Runkosarja TOP-10</t>
  </si>
  <si>
    <t xml:space="preserve">  Runkosarja TOP-10</t>
  </si>
  <si>
    <t>L+T</t>
  </si>
  <si>
    <t>ka/l+t</t>
  </si>
  <si>
    <t>Turku-Pesis = Turku-Pesis  (Lännen Pallo)  (1949),  kasvattajaseura</t>
  </si>
  <si>
    <t>8.</t>
  </si>
  <si>
    <t>Antti Pajala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</si>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</sst>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4" fontId="2" fillId="2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6.5703125" customWidth="1"/>
    <col min="5" max="9" width="5.42578125" customWidth="1"/>
    <col min="10" max="10" width="8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13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25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2"/>
      <c r="D2" s="53"/>
      <c r="E2" s="8" t="s">
        <v>7</v>
      </c>
      <c r="F2" s="22"/>
      <c r="G2" s="22"/>
      <c r="H2" s="22"/>
      <c r="I2" s="29"/>
      <c r="J2" s="9"/>
      <c r="K2" s="21"/>
      <c r="L2" s="18" t="s">
        <v>21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4" t="s">
        <v>12</v>
      </c>
      <c r="Y2" s="55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22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23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23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59"/>
      <c r="M4" s="7"/>
      <c r="N4" s="7"/>
      <c r="O4" s="7"/>
      <c r="P4" s="10"/>
      <c r="Q4" s="12"/>
      <c r="R4" s="12"/>
      <c r="S4" s="13"/>
      <c r="T4" s="12"/>
      <c r="U4" s="12"/>
      <c r="V4" s="56"/>
      <c r="W4" s="19"/>
      <c r="X4" s="12"/>
      <c r="Y4" s="12"/>
      <c r="Z4" s="1"/>
      <c r="AA4" s="12"/>
      <c r="AB4" s="12"/>
      <c r="AC4" s="12"/>
      <c r="AD4" s="12"/>
      <c r="AE4" s="12"/>
      <c r="AF4" s="66"/>
      <c r="AG4" s="19"/>
      <c r="AH4" s="59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59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2020</v>
      </c>
      <c r="Y5" s="12" t="s">
        <v>26</v>
      </c>
      <c r="Z5" s="1" t="s">
        <v>18</v>
      </c>
      <c r="AA5" s="12">
        <v>2</v>
      </c>
      <c r="AB5" s="12">
        <v>0</v>
      </c>
      <c r="AC5" s="12">
        <v>1</v>
      </c>
      <c r="AD5" s="12">
        <v>2</v>
      </c>
      <c r="AE5" s="12">
        <v>10</v>
      </c>
      <c r="AF5" s="32">
        <v>0.76919999999999999</v>
      </c>
      <c r="AG5" s="19">
        <v>13</v>
      </c>
      <c r="AH5" s="59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2" t="s">
        <v>13</v>
      </c>
      <c r="C6" s="63"/>
      <c r="D6" s="64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60"/>
      <c r="O6" s="61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5" t="s">
        <v>13</v>
      </c>
      <c r="Y6" s="11"/>
      <c r="Z6" s="9"/>
      <c r="AA6" s="36">
        <f>SUM(AA4:AA5)</f>
        <v>2</v>
      </c>
      <c r="AB6" s="36">
        <f>SUM(AB4:AB5)</f>
        <v>0</v>
      </c>
      <c r="AC6" s="36">
        <f>SUM(AC4:AC5)</f>
        <v>1</v>
      </c>
      <c r="AD6" s="36">
        <f>SUM(AD4:AD5)</f>
        <v>2</v>
      </c>
      <c r="AE6" s="36">
        <f>SUM(AE4:AE5)</f>
        <v>10</v>
      </c>
      <c r="AF6" s="37">
        <f>PRODUCT(AE6/AG6)</f>
        <v>0.76923076923076927</v>
      </c>
      <c r="AG6" s="21">
        <f>SUM(AG4:AG5)</f>
        <v>13</v>
      </c>
      <c r="AH6" s="18"/>
      <c r="AI6" s="29"/>
      <c r="AJ6" s="60"/>
      <c r="AK6" s="61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15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6" t="s">
        <v>15</v>
      </c>
      <c r="C8" s="47"/>
      <c r="D8" s="48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16</v>
      </c>
      <c r="M8" s="7" t="s">
        <v>17</v>
      </c>
      <c r="N8" s="7" t="s">
        <v>24</v>
      </c>
      <c r="O8" s="7" t="s">
        <v>20</v>
      </c>
      <c r="Q8" s="17"/>
      <c r="R8" s="17" t="s">
        <v>10</v>
      </c>
      <c r="S8" s="17"/>
      <c r="T8" s="17" t="s">
        <v>25</v>
      </c>
      <c r="U8" s="10"/>
      <c r="V8" s="19"/>
      <c r="W8" s="19"/>
      <c r="X8" s="41"/>
      <c r="Y8" s="41"/>
      <c r="Z8" s="41"/>
      <c r="AA8" s="41"/>
      <c r="AB8" s="41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1"/>
      <c r="AO8" s="41"/>
      <c r="AP8" s="41"/>
      <c r="AQ8" s="41"/>
      <c r="AR8" s="41"/>
      <c r="AS8" s="41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9" t="s">
        <v>14</v>
      </c>
      <c r="C9" s="3"/>
      <c r="D9" s="50"/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58">
        <v>0</v>
      </c>
      <c r="K9" s="10"/>
      <c r="L9" s="51">
        <v>0</v>
      </c>
      <c r="M9" s="51">
        <v>0</v>
      </c>
      <c r="N9" s="51">
        <v>0</v>
      </c>
      <c r="O9" s="51">
        <v>0</v>
      </c>
      <c r="Q9" s="17"/>
      <c r="R9" s="16"/>
      <c r="S9" s="17"/>
      <c r="T9" s="16"/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5">
        <f>PRODUCT(E6+Q6)</f>
        <v>0</v>
      </c>
      <c r="F10" s="45">
        <f>PRODUCT(F6+R6)</f>
        <v>0</v>
      </c>
      <c r="G10" s="45">
        <f>PRODUCT(G6+S6)</f>
        <v>0</v>
      </c>
      <c r="H10" s="45">
        <f>PRODUCT(H6+T6)</f>
        <v>0</v>
      </c>
      <c r="I10" s="45">
        <f>PRODUCT(I6+U6)</f>
        <v>0</v>
      </c>
      <c r="J10" s="58">
        <v>0</v>
      </c>
      <c r="K10" s="16">
        <f>PRODUCT(K6+W6)</f>
        <v>0</v>
      </c>
      <c r="L10" s="51">
        <v>0</v>
      </c>
      <c r="M10" s="51">
        <v>0</v>
      </c>
      <c r="N10" s="51">
        <v>0</v>
      </c>
      <c r="O10" s="51">
        <v>0</v>
      </c>
      <c r="Q10" s="17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5">
        <f>PRODUCT(AA6+AM6)</f>
        <v>2</v>
      </c>
      <c r="F11" s="45">
        <f>PRODUCT(AB6+AN6)</f>
        <v>0</v>
      </c>
      <c r="G11" s="45">
        <f>PRODUCT(AC6+AO6)</f>
        <v>1</v>
      </c>
      <c r="H11" s="45">
        <f>PRODUCT(AD6+AP6)</f>
        <v>2</v>
      </c>
      <c r="I11" s="45">
        <f>PRODUCT(AE6+AQ6)</f>
        <v>10</v>
      </c>
      <c r="J11" s="58">
        <f>PRODUCT(I11/K11)</f>
        <v>0.76923076923076927</v>
      </c>
      <c r="K11" s="10">
        <f>PRODUCT(AG6+AS6)</f>
        <v>13</v>
      </c>
      <c r="L11" s="51">
        <f>PRODUCT((F11+G11)/E11)</f>
        <v>0.5</v>
      </c>
      <c r="M11" s="51">
        <f>PRODUCT(H11/E11)</f>
        <v>1</v>
      </c>
      <c r="N11" s="51">
        <f>PRODUCT((F11+G11+H11)/E11)</f>
        <v>1.5</v>
      </c>
      <c r="O11" s="51">
        <f>PRODUCT(I11/E11)</f>
        <v>5</v>
      </c>
      <c r="Q11" s="17"/>
      <c r="R11" s="16"/>
      <c r="S11" s="16"/>
      <c r="T11" s="16"/>
      <c r="U11" s="10"/>
      <c r="V11" s="10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2" t="s">
        <v>13</v>
      </c>
      <c r="C12" s="43"/>
      <c r="D12" s="44"/>
      <c r="E12" s="45">
        <f>SUM(E9:E11)</f>
        <v>2</v>
      </c>
      <c r="F12" s="45">
        <f t="shared" ref="F12:I12" si="0">SUM(F9:F11)</f>
        <v>0</v>
      </c>
      <c r="G12" s="45">
        <f t="shared" si="0"/>
        <v>1</v>
      </c>
      <c r="H12" s="45">
        <f t="shared" si="0"/>
        <v>2</v>
      </c>
      <c r="I12" s="45">
        <f t="shared" si="0"/>
        <v>10</v>
      </c>
      <c r="J12" s="58">
        <f>PRODUCT(I12/K12)</f>
        <v>0.76923076923076927</v>
      </c>
      <c r="K12" s="16">
        <f>SUM(K9:K11)</f>
        <v>13</v>
      </c>
      <c r="L12" s="51">
        <f>PRODUCT((F12+G12)/E12)</f>
        <v>0.5</v>
      </c>
      <c r="M12" s="51">
        <f>PRODUCT(H12/E12)</f>
        <v>1</v>
      </c>
      <c r="N12" s="51">
        <f>PRODUCT((F12+G12+H12)/E12)</f>
        <v>1.5</v>
      </c>
      <c r="O12" s="51">
        <f>PRODUCT(I12/E12)</f>
        <v>5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0"/>
      <c r="V85" s="10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0"/>
      <c r="V86" s="10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0"/>
      <c r="V87" s="10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0"/>
      <c r="V88" s="10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0"/>
      <c r="V89" s="10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0"/>
      <c r="V90" s="10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0"/>
      <c r="V91" s="10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0"/>
      <c r="V92" s="10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0"/>
      <c r="V93" s="10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0"/>
      <c r="V94" s="10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0"/>
      <c r="V95" s="10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0"/>
      <c r="V96" s="10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0"/>
      <c r="V97" s="10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0"/>
      <c r="V98" s="10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0"/>
      <c r="V99" s="10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0"/>
      <c r="V100" s="10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0"/>
      <c r="V101" s="10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0"/>
      <c r="V102" s="10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0"/>
      <c r="V103" s="10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0"/>
      <c r="V104" s="10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0"/>
      <c r="V105" s="10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0"/>
      <c r="V106" s="10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0"/>
      <c r="V107" s="10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0"/>
      <c r="V108" s="10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0"/>
      <c r="V109" s="10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0"/>
      <c r="V110" s="10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0"/>
      <c r="V111" s="10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0"/>
      <c r="V112" s="10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0"/>
      <c r="V113" s="10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0"/>
      <c r="V114" s="10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0"/>
      <c r="V115" s="10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0"/>
      <c r="V116" s="10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0"/>
      <c r="V117" s="10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0"/>
      <c r="V118" s="10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0"/>
      <c r="V119" s="10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0"/>
      <c r="V120" s="10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0"/>
      <c r="V121" s="10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0"/>
      <c r="V122" s="10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0"/>
      <c r="V123" s="10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0"/>
      <c r="V124" s="10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0"/>
      <c r="V125" s="10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0"/>
      <c r="V126" s="10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0"/>
      <c r="V127" s="10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0"/>
      <c r="V128" s="10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0"/>
      <c r="V129" s="10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0"/>
      <c r="V130" s="10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0"/>
      <c r="V131" s="10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0"/>
      <c r="V132" s="10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0"/>
      <c r="V133" s="10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0"/>
      <c r="V134" s="10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0"/>
      <c r="V135" s="10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0"/>
      <c r="V136" s="10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0"/>
      <c r="V137" s="10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0"/>
      <c r="V138" s="10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0"/>
      <c r="V139" s="10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0"/>
      <c r="V140" s="10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0"/>
      <c r="V141" s="10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0"/>
      <c r="V142" s="10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0"/>
      <c r="V143" s="10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0"/>
      <c r="V144" s="10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0"/>
      <c r="V145" s="10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0"/>
      <c r="V146" s="10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0"/>
      <c r="V147" s="10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0"/>
      <c r="V148" s="10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0"/>
      <c r="V149" s="10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0"/>
      <c r="V150" s="10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0"/>
      <c r="V151" s="10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0"/>
      <c r="V152" s="10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0"/>
      <c r="V153" s="10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0"/>
      <c r="V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57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57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sortState ref="X4:AI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2020-09-03T04:59:45Z</dcterms:modified>
</cp:coreProperties>
</file>