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T16" i="1" l="1"/>
  <c r="T15" i="1"/>
  <c r="T14" i="1"/>
  <c r="T13" i="1"/>
  <c r="T12" i="1"/>
  <c r="O15" i="1" l="1"/>
  <c r="O14" i="1"/>
  <c r="O13" i="1"/>
  <c r="O12" i="1"/>
  <c r="O11" i="1"/>
  <c r="O10" i="1"/>
  <c r="O9" i="1"/>
  <c r="O8" i="1"/>
  <c r="O7" i="1"/>
  <c r="O6" i="1"/>
  <c r="AJ16" i="1"/>
  <c r="AI16" i="1"/>
  <c r="AH16" i="1"/>
  <c r="AG16" i="1"/>
  <c r="AF16" i="1"/>
  <c r="AE16" i="1"/>
  <c r="AC16" i="1"/>
  <c r="AB16" i="1"/>
  <c r="AA16" i="1"/>
  <c r="Z16" i="1"/>
  <c r="X16" i="1"/>
  <c r="W16" i="1"/>
  <c r="V16" i="1"/>
  <c r="U16" i="1"/>
  <c r="H16" i="1"/>
  <c r="H20" i="1" s="1"/>
  <c r="H23" i="1" s="1"/>
  <c r="G16" i="1"/>
  <c r="G20" i="1" s="1"/>
  <c r="F16" i="1"/>
  <c r="F20" i="1" s="1"/>
  <c r="F23" i="1" s="1"/>
  <c r="E16" i="1"/>
  <c r="E20" i="1" s="1"/>
  <c r="E23" i="1" s="1"/>
  <c r="D17" i="1" l="1"/>
  <c r="L23" i="1"/>
  <c r="G23" i="1"/>
  <c r="K23" i="1" s="1"/>
  <c r="K20" i="1"/>
  <c r="L20" i="1"/>
</calcChain>
</file>

<file path=xl/sharedStrings.xml><?xml version="1.0" encoding="utf-8"?>
<sst xmlns="http://schemas.openxmlformats.org/spreadsheetml/2006/main" count="101" uniqueCount="56">
  <si>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</si>
  <si>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</si>
  <si>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</si>
  <si>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</si>
  <si>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</si>
  <si>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</si>
  <si>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</si>
  <si>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</si>
  <si>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</si>
  <si>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</si>
  <si>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</si>
  <si>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</si>
  <si>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</si>
  <si>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</si>
  <si>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</si>
  <si>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</si>
  <si>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</si>
  <si>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</si>
  <si>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</si>
  <si>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</si>
  <si>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</si>
  <si>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</si>
  <si>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</si>
  <si>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</si>
  <si>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</si>
  <si>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</si>
  <si>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</si>
  <si>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</si>
  <si>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</si>
  <si>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</si>
  <si>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</si>
  <si>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</si>
  <si>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</si>
  <si>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Pirkko-Liisa Olenius</t>
  </si>
  <si>
    <t>7.</t>
  </si>
  <si>
    <t>LäPa</t>
  </si>
  <si>
    <t>4.</t>
  </si>
  <si>
    <t>6.</t>
  </si>
  <si>
    <t>5.</t>
  </si>
  <si>
    <t>uusinta sarjapaikasta</t>
  </si>
  <si>
    <t>9.-10.</t>
  </si>
  <si>
    <t>LäPa = Lännen Pallo, Turku  (1949)</t>
  </si>
  <si>
    <t>MESTARUUSSARJA</t>
  </si>
  <si>
    <t>URA SM-SARJASSA</t>
  </si>
  <si>
    <t>L+T</t>
  </si>
  <si>
    <t>8.</t>
  </si>
  <si>
    <t>uusinta sarjapaikasta, karsinta</t>
  </si>
  <si>
    <t>ENSIMMÄISET</t>
  </si>
  <si>
    <t>Ottelu</t>
  </si>
  <si>
    <t>30.05. 1965  LäPa - PuMu  2-11</t>
  </si>
  <si>
    <t>1.  ottelu</t>
  </si>
  <si>
    <t>Lyöty juoksu</t>
  </si>
  <si>
    <t>Tuotu juoksu</t>
  </si>
  <si>
    <t>Kunnari</t>
  </si>
  <si>
    <t>20.06. 1965  PT - LäPa  27-2</t>
  </si>
  <si>
    <t>4.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</si>
</sst>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1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14" fontId="1" fillId="7" borderId="9" xfId="0" applyNumberFormat="1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18" width="5.7109375" style="69" customWidth="1"/>
    <col min="19" max="19" width="5.7109375" style="68" customWidth="1"/>
    <col min="20" max="20" width="0.7109375" style="37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9.570312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67"/>
      <c r="Q1" s="67"/>
      <c r="R1" s="67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42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44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1965</v>
      </c>
      <c r="C4" s="27" t="s">
        <v>45</v>
      </c>
      <c r="D4" s="64" t="s">
        <v>35</v>
      </c>
      <c r="E4" s="63">
        <v>10</v>
      </c>
      <c r="F4" s="27">
        <v>1</v>
      </c>
      <c r="G4" s="27">
        <v>9</v>
      </c>
      <c r="H4" s="27">
        <v>12</v>
      </c>
      <c r="I4" s="62"/>
      <c r="J4" s="62"/>
      <c r="K4" s="62"/>
      <c r="L4" s="62"/>
      <c r="M4" s="62"/>
      <c r="N4" s="62"/>
      <c r="O4" s="37"/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66" t="s">
        <v>46</v>
      </c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27">
        <v>1966</v>
      </c>
      <c r="C5" s="27" t="s">
        <v>38</v>
      </c>
      <c r="D5" s="29" t="s">
        <v>35</v>
      </c>
      <c r="E5" s="27">
        <v>10</v>
      </c>
      <c r="F5" s="27">
        <v>1</v>
      </c>
      <c r="G5" s="27">
        <v>14</v>
      </c>
      <c r="H5" s="27">
        <v>8</v>
      </c>
      <c r="I5" s="62"/>
      <c r="J5" s="62"/>
      <c r="K5" s="62"/>
      <c r="L5" s="62"/>
      <c r="M5" s="62"/>
      <c r="N5" s="62"/>
      <c r="O5" s="37"/>
      <c r="P5" s="19"/>
      <c r="Q5" s="19"/>
      <c r="R5" s="19"/>
      <c r="S5" s="19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17"/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27">
        <v>1967</v>
      </c>
      <c r="C6" s="27" t="s">
        <v>34</v>
      </c>
      <c r="D6" s="29" t="s">
        <v>35</v>
      </c>
      <c r="E6" s="27">
        <v>10</v>
      </c>
      <c r="F6" s="27">
        <v>1</v>
      </c>
      <c r="G6" s="27">
        <v>14</v>
      </c>
      <c r="H6" s="27">
        <v>0</v>
      </c>
      <c r="I6" s="62"/>
      <c r="J6" s="62"/>
      <c r="K6" s="62"/>
      <c r="L6" s="62"/>
      <c r="M6" s="62"/>
      <c r="N6" s="62"/>
      <c r="O6" s="37" t="e">
        <f>PRODUCT(I6/N6)</f>
        <v>#DIV/0!</v>
      </c>
      <c r="P6" s="19"/>
      <c r="Q6" s="19"/>
      <c r="R6" s="19"/>
      <c r="S6" s="19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17"/>
      <c r="AL6" s="24"/>
      <c r="AM6" s="9"/>
      <c r="AN6" s="9"/>
      <c r="AO6" s="9"/>
      <c r="AP6" s="9"/>
      <c r="AQ6" s="9"/>
    </row>
    <row r="7" spans="1:43" ht="15" customHeight="1" x14ac:dyDescent="0.25">
      <c r="A7" s="1"/>
      <c r="B7" s="27">
        <v>1968</v>
      </c>
      <c r="C7" s="27" t="s">
        <v>36</v>
      </c>
      <c r="D7" s="29" t="s">
        <v>35</v>
      </c>
      <c r="E7" s="63">
        <v>8</v>
      </c>
      <c r="F7" s="27">
        <v>1</v>
      </c>
      <c r="G7" s="27">
        <v>14</v>
      </c>
      <c r="H7" s="27">
        <v>11</v>
      </c>
      <c r="I7" s="62"/>
      <c r="J7" s="62"/>
      <c r="K7" s="62"/>
      <c r="L7" s="62"/>
      <c r="M7" s="62"/>
      <c r="N7" s="62"/>
      <c r="O7" s="37" t="e">
        <f>PRODUCT(I7/N7)</f>
        <v>#DIV/0!</v>
      </c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17"/>
      <c r="AL7" s="24"/>
      <c r="AM7" s="9"/>
      <c r="AN7" s="9"/>
      <c r="AO7" s="9"/>
      <c r="AP7" s="9"/>
      <c r="AQ7" s="9"/>
    </row>
    <row r="8" spans="1:43" ht="15" customHeight="1" x14ac:dyDescent="0.25">
      <c r="A8" s="1"/>
      <c r="B8" s="27">
        <v>1969</v>
      </c>
      <c r="C8" s="27" t="s">
        <v>37</v>
      </c>
      <c r="D8" s="64" t="s">
        <v>35</v>
      </c>
      <c r="E8" s="63">
        <v>10</v>
      </c>
      <c r="F8" s="27">
        <v>1</v>
      </c>
      <c r="G8" s="65">
        <v>17</v>
      </c>
      <c r="H8" s="27">
        <v>10</v>
      </c>
      <c r="I8" s="62"/>
      <c r="J8" s="62"/>
      <c r="K8" s="62"/>
      <c r="L8" s="62"/>
      <c r="M8" s="62"/>
      <c r="N8" s="62"/>
      <c r="O8" s="37" t="e">
        <f>PRODUCT(I8/N8)</f>
        <v>#DIV/0!</v>
      </c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17"/>
      <c r="AL8" s="24"/>
      <c r="AM8" s="9"/>
      <c r="AN8" s="9"/>
      <c r="AO8" s="9"/>
      <c r="AP8" s="9"/>
      <c r="AQ8" s="9"/>
    </row>
    <row r="9" spans="1:43" ht="15" customHeight="1" x14ac:dyDescent="0.25">
      <c r="A9" s="1"/>
      <c r="B9" s="27">
        <v>1970</v>
      </c>
      <c r="C9" s="27" t="s">
        <v>36</v>
      </c>
      <c r="D9" s="29" t="s">
        <v>35</v>
      </c>
      <c r="E9" s="63">
        <v>10</v>
      </c>
      <c r="F9" s="27">
        <v>1</v>
      </c>
      <c r="G9" s="27">
        <v>10</v>
      </c>
      <c r="H9" s="27">
        <v>14</v>
      </c>
      <c r="I9" s="62"/>
      <c r="J9" s="62"/>
      <c r="K9" s="62"/>
      <c r="L9" s="62"/>
      <c r="M9" s="62"/>
      <c r="N9" s="62"/>
      <c r="O9" s="37" t="e">
        <f>PRODUCT(I9/N9)</f>
        <v>#DIV/0!</v>
      </c>
      <c r="P9" s="19"/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17"/>
      <c r="AL9" s="24"/>
      <c r="AM9" s="9"/>
      <c r="AN9" s="9"/>
      <c r="AO9" s="9"/>
      <c r="AP9" s="9"/>
      <c r="AQ9" s="9"/>
    </row>
    <row r="10" spans="1:43" ht="15" customHeight="1" x14ac:dyDescent="0.25">
      <c r="A10" s="1"/>
      <c r="B10" s="27">
        <v>1971</v>
      </c>
      <c r="C10" s="27" t="s">
        <v>38</v>
      </c>
      <c r="D10" s="29" t="s">
        <v>35</v>
      </c>
      <c r="E10" s="63">
        <v>9</v>
      </c>
      <c r="F10" s="27">
        <v>2</v>
      </c>
      <c r="G10" s="27">
        <v>12</v>
      </c>
      <c r="H10" s="27">
        <v>14</v>
      </c>
      <c r="I10" s="62"/>
      <c r="J10" s="62"/>
      <c r="K10" s="62"/>
      <c r="L10" s="62"/>
      <c r="M10" s="62"/>
      <c r="N10" s="62"/>
      <c r="O10" s="37" t="e">
        <f>PRODUCT(I10/N10)</f>
        <v>#DIV/0!</v>
      </c>
      <c r="P10" s="19"/>
      <c r="Q10" s="19"/>
      <c r="R10" s="19"/>
      <c r="S10" s="19"/>
      <c r="T10" s="25"/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/>
      <c r="AK10" s="17"/>
      <c r="AL10" s="24"/>
      <c r="AM10" s="9"/>
      <c r="AN10" s="9"/>
      <c r="AO10" s="9"/>
      <c r="AP10" s="9"/>
      <c r="AQ10" s="9"/>
    </row>
    <row r="11" spans="1:43" ht="15" customHeight="1" x14ac:dyDescent="0.25">
      <c r="A11" s="1"/>
      <c r="B11" s="27">
        <v>1972</v>
      </c>
      <c r="C11" s="27" t="s">
        <v>36</v>
      </c>
      <c r="D11" s="29" t="s">
        <v>35</v>
      </c>
      <c r="E11" s="63">
        <v>10</v>
      </c>
      <c r="F11" s="27">
        <v>1</v>
      </c>
      <c r="G11" s="27">
        <v>14</v>
      </c>
      <c r="H11" s="27">
        <v>10</v>
      </c>
      <c r="I11" s="62"/>
      <c r="J11" s="62"/>
      <c r="K11" s="62"/>
      <c r="L11" s="62"/>
      <c r="M11" s="62"/>
      <c r="N11" s="62"/>
      <c r="O11" s="37" t="e">
        <f t="shared" ref="O11:O15" si="0">PRODUCT(I11/N11)</f>
        <v>#DIV/0!</v>
      </c>
      <c r="P11" s="19"/>
      <c r="Q11" s="19"/>
      <c r="R11" s="19"/>
      <c r="S11" s="19"/>
      <c r="T11" s="25"/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/>
      <c r="AK11" s="17"/>
      <c r="AL11" s="24"/>
      <c r="AM11" s="9"/>
      <c r="AN11" s="9"/>
      <c r="AO11" s="9"/>
      <c r="AP11" s="9"/>
      <c r="AQ11" s="9"/>
    </row>
    <row r="12" spans="1:43" ht="15" customHeight="1" x14ac:dyDescent="0.25">
      <c r="A12" s="1"/>
      <c r="B12" s="27">
        <v>1973</v>
      </c>
      <c r="C12" s="27" t="s">
        <v>34</v>
      </c>
      <c r="D12" s="29" t="s">
        <v>35</v>
      </c>
      <c r="E12" s="63">
        <v>10</v>
      </c>
      <c r="F12" s="27">
        <v>3</v>
      </c>
      <c r="G12" s="27">
        <v>7</v>
      </c>
      <c r="H12" s="27">
        <v>9</v>
      </c>
      <c r="I12" s="62"/>
      <c r="J12" s="62"/>
      <c r="K12" s="62"/>
      <c r="L12" s="62"/>
      <c r="M12" s="62"/>
      <c r="N12" s="62"/>
      <c r="O12" s="37" t="e">
        <f t="shared" si="0"/>
        <v>#DIV/0!</v>
      </c>
      <c r="P12" s="19"/>
      <c r="Q12" s="19"/>
      <c r="R12" s="19"/>
      <c r="S12" s="19"/>
      <c r="T12" s="25" t="e">
        <f t="shared" ref="T12:T16" si="1">PRODUCT(L12/S12)</f>
        <v>#DIV/0!</v>
      </c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17"/>
      <c r="AL12" s="24"/>
      <c r="AM12" s="9"/>
      <c r="AN12" s="9"/>
      <c r="AO12" s="9"/>
      <c r="AP12" s="9"/>
      <c r="AQ12" s="9"/>
    </row>
    <row r="13" spans="1:43" ht="15" customHeight="1" x14ac:dyDescent="0.25">
      <c r="A13" s="1"/>
      <c r="B13" s="27">
        <v>1974</v>
      </c>
      <c r="C13" s="27" t="s">
        <v>34</v>
      </c>
      <c r="D13" s="29" t="s">
        <v>35</v>
      </c>
      <c r="E13" s="63">
        <v>10</v>
      </c>
      <c r="F13" s="27">
        <v>0</v>
      </c>
      <c r="G13" s="27">
        <v>4</v>
      </c>
      <c r="H13" s="27">
        <v>6</v>
      </c>
      <c r="I13" s="62"/>
      <c r="J13" s="62"/>
      <c r="K13" s="62"/>
      <c r="L13" s="62"/>
      <c r="M13" s="62"/>
      <c r="N13" s="62"/>
      <c r="O13" s="37" t="e">
        <f t="shared" si="0"/>
        <v>#DIV/0!</v>
      </c>
      <c r="P13" s="19"/>
      <c r="Q13" s="19"/>
      <c r="R13" s="19"/>
      <c r="S13" s="19"/>
      <c r="T13" s="25" t="e">
        <f t="shared" si="1"/>
        <v>#DIV/0!</v>
      </c>
      <c r="U13" s="27"/>
      <c r="V13" s="27"/>
      <c r="W13" s="27"/>
      <c r="X13" s="27"/>
      <c r="Y13" s="27"/>
      <c r="Z13" s="28">
        <v>1</v>
      </c>
      <c r="AA13" s="28">
        <v>0</v>
      </c>
      <c r="AB13" s="28">
        <v>0</v>
      </c>
      <c r="AC13" s="28">
        <v>0</v>
      </c>
      <c r="AD13" s="28"/>
      <c r="AE13" s="27"/>
      <c r="AF13" s="27"/>
      <c r="AG13" s="27"/>
      <c r="AH13" s="27"/>
      <c r="AI13" s="27"/>
      <c r="AJ13" s="27"/>
      <c r="AK13" s="66" t="s">
        <v>39</v>
      </c>
      <c r="AL13" s="24"/>
      <c r="AM13" s="9"/>
      <c r="AN13" s="9"/>
      <c r="AO13" s="9"/>
      <c r="AP13" s="9"/>
      <c r="AQ13" s="9"/>
    </row>
    <row r="14" spans="1:43" ht="15" customHeight="1" x14ac:dyDescent="0.25">
      <c r="A14" s="1"/>
      <c r="B14" s="27">
        <v>1975</v>
      </c>
      <c r="C14" s="27" t="s">
        <v>40</v>
      </c>
      <c r="D14" s="29" t="s">
        <v>35</v>
      </c>
      <c r="E14" s="63">
        <v>10</v>
      </c>
      <c r="F14" s="27">
        <v>2</v>
      </c>
      <c r="G14" s="27">
        <v>20</v>
      </c>
      <c r="H14" s="27">
        <v>11</v>
      </c>
      <c r="I14" s="62"/>
      <c r="J14" s="62"/>
      <c r="K14" s="62"/>
      <c r="L14" s="62"/>
      <c r="M14" s="62"/>
      <c r="N14" s="62"/>
      <c r="O14" s="37" t="e">
        <f t="shared" si="0"/>
        <v>#DIV/0!</v>
      </c>
      <c r="P14" s="19" t="s">
        <v>38</v>
      </c>
      <c r="Q14" s="19"/>
      <c r="R14" s="19" t="s">
        <v>34</v>
      </c>
      <c r="S14" s="19"/>
      <c r="T14" s="25" t="e">
        <f t="shared" si="1"/>
        <v>#DIV/0!</v>
      </c>
      <c r="U14" s="27"/>
      <c r="V14" s="27"/>
      <c r="W14" s="27"/>
      <c r="X14" s="27"/>
      <c r="Y14" s="27"/>
      <c r="Z14" s="28"/>
      <c r="AA14" s="28"/>
      <c r="AB14" s="28"/>
      <c r="AC14" s="28"/>
      <c r="AD14" s="28"/>
      <c r="AE14" s="27"/>
      <c r="AF14" s="27"/>
      <c r="AG14" s="27"/>
      <c r="AH14" s="27"/>
      <c r="AI14" s="27"/>
      <c r="AJ14" s="27"/>
      <c r="AK14" s="17"/>
      <c r="AL14" s="24"/>
      <c r="AM14" s="9"/>
      <c r="AN14" s="9"/>
      <c r="AO14" s="9"/>
      <c r="AP14" s="9"/>
      <c r="AQ14" s="9"/>
    </row>
    <row r="15" spans="1:43" ht="15" customHeight="1" x14ac:dyDescent="0.25">
      <c r="A15" s="1"/>
      <c r="B15" s="27">
        <v>1976</v>
      </c>
      <c r="C15" s="27" t="s">
        <v>40</v>
      </c>
      <c r="D15" s="29" t="s">
        <v>35</v>
      </c>
      <c r="E15" s="63">
        <v>2</v>
      </c>
      <c r="F15" s="27">
        <v>0</v>
      </c>
      <c r="G15" s="27">
        <v>2</v>
      </c>
      <c r="H15" s="27">
        <v>0</v>
      </c>
      <c r="I15" s="62"/>
      <c r="J15" s="62"/>
      <c r="K15" s="62"/>
      <c r="L15" s="62"/>
      <c r="M15" s="62"/>
      <c r="N15" s="62"/>
      <c r="O15" s="37" t="e">
        <f t="shared" si="0"/>
        <v>#DIV/0!</v>
      </c>
      <c r="P15" s="19"/>
      <c r="Q15" s="19"/>
      <c r="R15" s="19"/>
      <c r="S15" s="19"/>
      <c r="T15" s="25" t="e">
        <f t="shared" si="1"/>
        <v>#DIV/0!</v>
      </c>
      <c r="U15" s="27"/>
      <c r="V15" s="27"/>
      <c r="W15" s="27"/>
      <c r="X15" s="27"/>
      <c r="Y15" s="27"/>
      <c r="Z15" s="28"/>
      <c r="AA15" s="28"/>
      <c r="AB15" s="28"/>
      <c r="AC15" s="28"/>
      <c r="AD15" s="28"/>
      <c r="AE15" s="27"/>
      <c r="AF15" s="27"/>
      <c r="AG15" s="27"/>
      <c r="AH15" s="27"/>
      <c r="AI15" s="27"/>
      <c r="AJ15" s="27"/>
      <c r="AK15" s="17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17" t="s">
        <v>9</v>
      </c>
      <c r="C16" s="18"/>
      <c r="D16" s="16"/>
      <c r="E16" s="19">
        <f>SUM(E4:E15)</f>
        <v>109</v>
      </c>
      <c r="F16" s="19">
        <f>SUM(F4:F15)</f>
        <v>14</v>
      </c>
      <c r="G16" s="19">
        <f>SUM(G4:G15)</f>
        <v>137</v>
      </c>
      <c r="H16" s="19">
        <f>SUM(H4:H15)</f>
        <v>105</v>
      </c>
      <c r="I16" s="19"/>
      <c r="J16" s="19"/>
      <c r="K16" s="19"/>
      <c r="L16" s="19"/>
      <c r="M16" s="19"/>
      <c r="N16" s="31"/>
      <c r="O16" s="32"/>
      <c r="P16" s="19"/>
      <c r="Q16" s="19"/>
      <c r="R16" s="19"/>
      <c r="S16" s="19"/>
      <c r="T16" s="25" t="e">
        <f t="shared" si="1"/>
        <v>#DIV/0!</v>
      </c>
      <c r="U16" s="19">
        <f>SUM(U4:U15)</f>
        <v>0</v>
      </c>
      <c r="V16" s="19">
        <f>SUM(V4:V15)</f>
        <v>0</v>
      </c>
      <c r="W16" s="19">
        <f>SUM(W4:W15)</f>
        <v>0</v>
      </c>
      <c r="X16" s="19">
        <f>SUM(X4:X15)</f>
        <v>0</v>
      </c>
      <c r="Y16" s="19"/>
      <c r="Z16" s="19">
        <f>SUM(Z4:Z15)</f>
        <v>1</v>
      </c>
      <c r="AA16" s="19">
        <f>SUM(AA4:AA15)</f>
        <v>0</v>
      </c>
      <c r="AB16" s="19">
        <f>SUM(AB4:AB15)</f>
        <v>0</v>
      </c>
      <c r="AC16" s="19">
        <f>SUM(AC4:AC15)</f>
        <v>0</v>
      </c>
      <c r="AD16" s="19"/>
      <c r="AE16" s="19">
        <f t="shared" ref="AE16:AJ16" si="2">SUM(AE4:AE15)</f>
        <v>0</v>
      </c>
      <c r="AF16" s="19">
        <f t="shared" si="2"/>
        <v>0</v>
      </c>
      <c r="AG16" s="19">
        <f t="shared" si="2"/>
        <v>0</v>
      </c>
      <c r="AH16" s="19">
        <f t="shared" si="2"/>
        <v>0</v>
      </c>
      <c r="AI16" s="19">
        <f t="shared" si="2"/>
        <v>0</v>
      </c>
      <c r="AJ16" s="19">
        <f t="shared" si="2"/>
        <v>0</v>
      </c>
      <c r="AK16" s="14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29" t="s">
        <v>2</v>
      </c>
      <c r="C17" s="33"/>
      <c r="D17" s="34">
        <f>SUM(F16:H16)*5/3+(E16/3)+(AE16*25)+(AF16*25)+(AG16*15)+(AH16*25)+(AI16*20)+(AJ16*15)</f>
        <v>463</v>
      </c>
      <c r="E17" s="1"/>
      <c r="F17" s="1"/>
      <c r="G17" s="1"/>
      <c r="H17" s="1"/>
      <c r="I17" s="1"/>
      <c r="J17" s="1"/>
      <c r="K17" s="1"/>
      <c r="L17" s="1"/>
      <c r="M17" s="1"/>
      <c r="N17" s="35"/>
      <c r="O17" s="1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1"/>
      <c r="AD17" s="1"/>
      <c r="AE17" s="1"/>
      <c r="AF17" s="1"/>
      <c r="AG17" s="1"/>
      <c r="AH17" s="1"/>
      <c r="AI17" s="36"/>
      <c r="AJ17" s="1"/>
      <c r="AK17" s="1"/>
      <c r="AL17" s="24"/>
      <c r="AM17" s="9"/>
      <c r="AN17" s="9"/>
      <c r="AO17" s="9"/>
      <c r="AP17" s="9"/>
      <c r="AQ17" s="9"/>
    </row>
    <row r="18" spans="1:43" s="10" customFormat="1" ht="15" customHeight="1" x14ac:dyDescent="0.25">
      <c r="A18" s="1"/>
      <c r="B18" s="1"/>
      <c r="C18" s="1"/>
      <c r="D18" s="25"/>
      <c r="E18" s="1"/>
      <c r="F18" s="1"/>
      <c r="G18" s="1"/>
      <c r="H18" s="1"/>
      <c r="I18" s="1"/>
      <c r="J18" s="1"/>
      <c r="K18" s="1"/>
      <c r="L18" s="1"/>
      <c r="M18" s="1"/>
      <c r="N18" s="35"/>
      <c r="O18" s="37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1"/>
      <c r="AD18" s="1"/>
      <c r="AE18" s="1"/>
      <c r="AF18" s="1"/>
      <c r="AG18" s="1"/>
      <c r="AH18" s="1"/>
      <c r="AI18" s="1"/>
      <c r="AJ18" s="1"/>
      <c r="AK18" s="39"/>
      <c r="AL18" s="24"/>
      <c r="AM18" s="9"/>
      <c r="AN18" s="9"/>
      <c r="AO18" s="9"/>
      <c r="AP18" s="9"/>
      <c r="AQ18" s="9"/>
    </row>
    <row r="19" spans="1:43" ht="15" customHeight="1" x14ac:dyDescent="0.25">
      <c r="A19" s="1"/>
      <c r="B19" s="23" t="s">
        <v>43</v>
      </c>
      <c r="C19" s="40"/>
      <c r="D19" s="40"/>
      <c r="E19" s="19" t="s">
        <v>4</v>
      </c>
      <c r="F19" s="19" t="s">
        <v>12</v>
      </c>
      <c r="G19" s="16" t="s">
        <v>13</v>
      </c>
      <c r="H19" s="19" t="s">
        <v>14</v>
      </c>
      <c r="I19" s="19" t="s">
        <v>3</v>
      </c>
      <c r="J19" s="1"/>
      <c r="K19" s="19" t="s">
        <v>22</v>
      </c>
      <c r="L19" s="19" t="s">
        <v>23</v>
      </c>
      <c r="M19" s="19" t="s">
        <v>24</v>
      </c>
      <c r="N19" s="31" t="s">
        <v>30</v>
      </c>
      <c r="O19" s="25"/>
      <c r="P19" s="41" t="s">
        <v>47</v>
      </c>
      <c r="Q19" s="13"/>
      <c r="R19" s="13"/>
      <c r="S19" s="13"/>
      <c r="T19" s="70"/>
      <c r="U19" s="70"/>
      <c r="V19" s="70"/>
      <c r="W19" s="70"/>
      <c r="X19" s="70"/>
      <c r="Y19" s="13"/>
      <c r="Z19" s="13"/>
      <c r="AA19" s="13"/>
      <c r="AB19" s="12"/>
      <c r="AC19" s="13"/>
      <c r="AD19" s="12"/>
      <c r="AE19" s="13"/>
      <c r="AF19" s="13"/>
      <c r="AG19" s="13"/>
      <c r="AH19" s="13"/>
      <c r="AI19" s="13"/>
      <c r="AJ19" s="13"/>
      <c r="AK19" s="65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41" t="s">
        <v>15</v>
      </c>
      <c r="C20" s="13"/>
      <c r="D20" s="42"/>
      <c r="E20" s="27">
        <f>PRODUCT(E16)</f>
        <v>109</v>
      </c>
      <c r="F20" s="27">
        <f>PRODUCT(F16)</f>
        <v>14</v>
      </c>
      <c r="G20" s="27">
        <f>PRODUCT(G16)</f>
        <v>137</v>
      </c>
      <c r="H20" s="27">
        <f>PRODUCT(H16)</f>
        <v>105</v>
      </c>
      <c r="I20" s="27"/>
      <c r="J20" s="1"/>
      <c r="K20" s="43">
        <f>PRODUCT((F20+G20)/E20)</f>
        <v>1.3853211009174311</v>
      </c>
      <c r="L20" s="43">
        <f>PRODUCT(H20/E20)</f>
        <v>0.96330275229357798</v>
      </c>
      <c r="M20" s="43"/>
      <c r="N20" s="30"/>
      <c r="O20" s="25"/>
      <c r="P20" s="71" t="s">
        <v>48</v>
      </c>
      <c r="Q20" s="72"/>
      <c r="R20" s="72"/>
      <c r="S20" s="73" t="s">
        <v>49</v>
      </c>
      <c r="T20" s="73"/>
      <c r="U20" s="73"/>
      <c r="V20" s="73"/>
      <c r="W20" s="73"/>
      <c r="X20" s="73"/>
      <c r="Y20" s="73"/>
      <c r="Z20" s="73"/>
      <c r="AA20" s="73"/>
      <c r="AB20" s="74"/>
      <c r="AC20" s="73"/>
      <c r="AD20" s="75" t="s">
        <v>50</v>
      </c>
      <c r="AE20" s="73"/>
      <c r="AF20" s="73"/>
      <c r="AG20" s="73"/>
      <c r="AH20" s="73"/>
      <c r="AI20" s="73"/>
      <c r="AJ20" s="75"/>
      <c r="AK20" s="76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44" t="s">
        <v>16</v>
      </c>
      <c r="C21" s="45"/>
      <c r="D21" s="46"/>
      <c r="E21" s="27"/>
      <c r="F21" s="27"/>
      <c r="G21" s="27"/>
      <c r="H21" s="27"/>
      <c r="I21" s="27"/>
      <c r="J21" s="1"/>
      <c r="K21" s="43"/>
      <c r="L21" s="43"/>
      <c r="M21" s="43"/>
      <c r="N21" s="30"/>
      <c r="O21" s="25"/>
      <c r="P21" s="77" t="s">
        <v>51</v>
      </c>
      <c r="Q21" s="78"/>
      <c r="R21" s="78"/>
      <c r="S21" s="79" t="s">
        <v>54</v>
      </c>
      <c r="T21" s="79"/>
      <c r="U21" s="79"/>
      <c r="V21" s="79"/>
      <c r="W21" s="79"/>
      <c r="X21" s="79"/>
      <c r="Y21" s="79"/>
      <c r="Z21" s="79"/>
      <c r="AA21" s="79"/>
      <c r="AB21" s="80"/>
      <c r="AC21" s="79"/>
      <c r="AD21" s="81" t="s">
        <v>55</v>
      </c>
      <c r="AE21" s="79"/>
      <c r="AF21" s="79"/>
      <c r="AG21" s="79"/>
      <c r="AH21" s="79"/>
      <c r="AI21" s="79"/>
      <c r="AJ21" s="81"/>
      <c r="AK21" s="82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47" t="s">
        <v>17</v>
      </c>
      <c r="C22" s="48"/>
      <c r="D22" s="49"/>
      <c r="E22" s="28">
        <v>1</v>
      </c>
      <c r="F22" s="28">
        <v>0</v>
      </c>
      <c r="G22" s="28">
        <v>0</v>
      </c>
      <c r="H22" s="28">
        <v>0</v>
      </c>
      <c r="I22" s="28"/>
      <c r="J22" s="1"/>
      <c r="K22" s="50">
        <v>0</v>
      </c>
      <c r="L22" s="50">
        <v>0</v>
      </c>
      <c r="M22" s="50"/>
      <c r="N22" s="51"/>
      <c r="O22" s="25"/>
      <c r="P22" s="77" t="s">
        <v>52</v>
      </c>
      <c r="Q22" s="78"/>
      <c r="R22" s="78"/>
      <c r="S22" s="79" t="s">
        <v>49</v>
      </c>
      <c r="T22" s="79"/>
      <c r="U22" s="79"/>
      <c r="V22" s="79"/>
      <c r="W22" s="79"/>
      <c r="X22" s="79"/>
      <c r="Y22" s="79"/>
      <c r="Z22" s="79"/>
      <c r="AA22" s="79"/>
      <c r="AB22" s="80"/>
      <c r="AC22" s="79"/>
      <c r="AD22" s="81" t="s">
        <v>50</v>
      </c>
      <c r="AE22" s="79"/>
      <c r="AF22" s="79"/>
      <c r="AG22" s="79"/>
      <c r="AH22" s="79"/>
      <c r="AI22" s="79"/>
      <c r="AJ22" s="81"/>
      <c r="AK22" s="82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52" t="s">
        <v>18</v>
      </c>
      <c r="C23" s="53"/>
      <c r="D23" s="54"/>
      <c r="E23" s="19">
        <f>SUM(E20:E22)</f>
        <v>110</v>
      </c>
      <c r="F23" s="19">
        <f>SUM(F20:F22)</f>
        <v>14</v>
      </c>
      <c r="G23" s="19">
        <f>SUM(G20:G22)</f>
        <v>137</v>
      </c>
      <c r="H23" s="19">
        <f>SUM(H20:H22)</f>
        <v>105</v>
      </c>
      <c r="I23" s="19"/>
      <c r="J23" s="1"/>
      <c r="K23" s="55">
        <f>PRODUCT((F23+G23)/E23)</f>
        <v>1.3727272727272728</v>
      </c>
      <c r="L23" s="55">
        <f>PRODUCT(H23/E23)</f>
        <v>0.95454545454545459</v>
      </c>
      <c r="M23" s="55"/>
      <c r="N23" s="31"/>
      <c r="O23" s="25"/>
      <c r="P23" s="83" t="s">
        <v>53</v>
      </c>
      <c r="Q23" s="84"/>
      <c r="R23" s="84"/>
      <c r="S23" s="85" t="s">
        <v>54</v>
      </c>
      <c r="T23" s="86"/>
      <c r="U23" s="86"/>
      <c r="V23" s="86"/>
      <c r="W23" s="86"/>
      <c r="X23" s="86"/>
      <c r="Y23" s="86"/>
      <c r="Z23" s="86"/>
      <c r="AA23" s="86"/>
      <c r="AB23" s="87"/>
      <c r="AC23" s="86"/>
      <c r="AD23" s="88" t="s">
        <v>55</v>
      </c>
      <c r="AE23" s="86"/>
      <c r="AF23" s="86"/>
      <c r="AG23" s="86"/>
      <c r="AH23" s="86"/>
      <c r="AI23" s="86"/>
      <c r="AJ23" s="88"/>
      <c r="AK23" s="89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36"/>
      <c r="C24" s="36"/>
      <c r="D24" s="36"/>
      <c r="E24" s="36"/>
      <c r="F24" s="36"/>
      <c r="G24" s="36"/>
      <c r="H24" s="36"/>
      <c r="I24" s="36"/>
      <c r="J24" s="1"/>
      <c r="K24" s="36"/>
      <c r="L24" s="36"/>
      <c r="M24" s="36"/>
      <c r="N24" s="35"/>
      <c r="O24" s="25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1"/>
      <c r="AD24" s="1"/>
      <c r="AE24" s="1"/>
      <c r="AF24" s="1"/>
      <c r="AG24" s="1"/>
      <c r="AH24" s="1"/>
      <c r="AI24" s="1"/>
      <c r="AJ24" s="1"/>
      <c r="AK24" s="1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1" t="s">
        <v>31</v>
      </c>
      <c r="C25" s="1"/>
      <c r="D25" s="61" t="s">
        <v>41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1"/>
      <c r="AD25" s="1"/>
      <c r="AE25" s="1"/>
      <c r="AF25" s="1"/>
      <c r="AG25" s="1"/>
      <c r="AH25" s="1"/>
      <c r="AI25" s="1"/>
      <c r="AJ25" s="1"/>
      <c r="AK25" s="1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s="57" customFormat="1" ht="15" customHeight="1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s="5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25"/>
      <c r="AI31" s="25"/>
      <c r="AJ31" s="25"/>
      <c r="AK31" s="25"/>
      <c r="AL31" s="24"/>
      <c r="AM31" s="9"/>
      <c r="AN31" s="9"/>
      <c r="AO31" s="9"/>
      <c r="AP31" s="9"/>
      <c r="AQ31" s="9"/>
    </row>
    <row r="32" spans="1:4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25"/>
      <c r="AI32" s="25"/>
      <c r="AJ32" s="25"/>
      <c r="AK32" s="25"/>
      <c r="AL32" s="24"/>
      <c r="AM32" s="9"/>
      <c r="AN32" s="9"/>
      <c r="AO32" s="9"/>
      <c r="AP32" s="9"/>
      <c r="AQ32" s="9"/>
    </row>
    <row r="33" spans="1:43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5"/>
      <c r="AI33" s="25"/>
      <c r="AJ33" s="25"/>
      <c r="AK33" s="25"/>
      <c r="AL33" s="9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5"/>
      <c r="O34" s="25"/>
      <c r="P34" s="1"/>
      <c r="Q34" s="38"/>
      <c r="R34" s="1"/>
      <c r="S34" s="1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24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6"/>
      <c r="N35" s="35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9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9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38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9"/>
      <c r="AM37" s="57"/>
      <c r="AN37" s="57"/>
      <c r="AO37" s="57"/>
      <c r="AP37" s="57"/>
      <c r="AQ37" s="57"/>
    </row>
    <row r="38" spans="1:43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38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25"/>
      <c r="AI38" s="25"/>
      <c r="AJ38" s="25"/>
      <c r="AK38" s="25"/>
      <c r="AL38" s="9"/>
      <c r="AM38" s="57"/>
      <c r="AN38" s="57"/>
      <c r="AO38" s="57"/>
      <c r="AP38" s="57"/>
      <c r="AQ38" s="57"/>
    </row>
    <row r="39" spans="1:43" ht="15" customHeight="1" x14ac:dyDescent="0.25">
      <c r="A39" s="5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25"/>
      <c r="AI39" s="25"/>
      <c r="AJ39" s="25"/>
      <c r="AK39" s="25"/>
      <c r="AL39" s="9"/>
    </row>
    <row r="40" spans="1:43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25"/>
      <c r="AI40" s="25"/>
      <c r="AJ40" s="25"/>
      <c r="AK40" s="25"/>
      <c r="AL40" s="9"/>
    </row>
    <row r="41" spans="1:43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9"/>
      <c r="AL41" s="9"/>
    </row>
    <row r="42" spans="1:43" ht="15" customHeight="1" x14ac:dyDescent="0.25">
      <c r="A42" s="58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6"/>
      <c r="N42" s="35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9"/>
      <c r="AL42" s="9"/>
    </row>
    <row r="43" spans="1:43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25"/>
      <c r="AI43" s="25"/>
      <c r="AJ43" s="25"/>
      <c r="AK43" s="25"/>
      <c r="AL43" s="9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25"/>
      <c r="Q44" s="25"/>
      <c r="R44" s="25"/>
      <c r="S44" s="25"/>
      <c r="T44" s="25"/>
      <c r="U44" s="1"/>
      <c r="V44" s="3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9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9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3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9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25"/>
      <c r="Q47" s="25"/>
      <c r="R47" s="25"/>
      <c r="S47" s="25"/>
      <c r="T47" s="25"/>
      <c r="U47" s="1"/>
      <c r="V47" s="3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9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25"/>
      <c r="Q48" s="25"/>
      <c r="R48" s="25"/>
      <c r="S48" s="25"/>
      <c r="T48" s="25"/>
      <c r="U48" s="1"/>
      <c r="V48" s="38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9"/>
    </row>
    <row r="49" spans="16:33" ht="15" customHeight="1" x14ac:dyDescent="0.25">
      <c r="P49" s="25"/>
      <c r="Q49" s="25"/>
      <c r="R49" s="25"/>
      <c r="S49" s="25"/>
      <c r="T49" s="25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6:33" ht="15" customHeight="1" x14ac:dyDescent="0.25">
      <c r="P50" s="25"/>
      <c r="Q50" s="25"/>
      <c r="R50" s="25"/>
      <c r="S50" s="25"/>
      <c r="T50" s="25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6:33" ht="15" customHeight="1" x14ac:dyDescent="0.25">
      <c r="P51" s="25"/>
      <c r="Q51" s="25"/>
      <c r="R51" s="25"/>
      <c r="S51" s="25"/>
      <c r="T51" s="25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6:33" ht="15" customHeight="1" x14ac:dyDescent="0.25">
      <c r="P52" s="9"/>
      <c r="Q52" s="9"/>
      <c r="R52" s="9"/>
      <c r="S52" s="1"/>
      <c r="T52" s="25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6:33" ht="15" customHeight="1" x14ac:dyDescent="0.25">
      <c r="P53" s="9"/>
      <c r="Q53" s="9"/>
      <c r="R53" s="9"/>
      <c r="S53" s="1"/>
      <c r="T53" s="25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6:33" ht="15" customHeight="1" x14ac:dyDescent="0.25">
      <c r="P54" s="9"/>
      <c r="Q54" s="9"/>
      <c r="R54" s="9"/>
      <c r="S54" s="1"/>
      <c r="T54" s="25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6:33" ht="15" customHeight="1" x14ac:dyDescent="0.25">
      <c r="P55" s="9"/>
      <c r="Q55" s="9"/>
      <c r="R55" s="9"/>
      <c r="S55" s="1"/>
      <c r="T55" s="25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6:33" ht="15" customHeight="1" x14ac:dyDescent="0.25">
      <c r="P56" s="9"/>
      <c r="Q56" s="9"/>
      <c r="R56" s="9"/>
      <c r="S56" s="1"/>
      <c r="T56" s="25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6:33" ht="15" customHeight="1" x14ac:dyDescent="0.25">
      <c r="P57" s="9"/>
      <c r="Q57" s="9"/>
      <c r="R57" s="9"/>
      <c r="S57" s="1"/>
      <c r="T57" s="25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6:33" ht="15" customHeight="1" x14ac:dyDescent="0.25">
      <c r="P58" s="9"/>
      <c r="Q58" s="9"/>
      <c r="R58" s="9"/>
      <c r="S58" s="1"/>
      <c r="T58" s="25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6:33" ht="15" customHeight="1" x14ac:dyDescent="0.25">
      <c r="P59" s="9"/>
      <c r="Q59" s="9"/>
      <c r="R59" s="9"/>
      <c r="S59" s="1"/>
      <c r="T59" s="25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6:33" ht="15" customHeight="1" x14ac:dyDescent="0.25">
      <c r="P60" s="9"/>
      <c r="Q60" s="9"/>
      <c r="R60" s="9"/>
      <c r="S60" s="1"/>
      <c r="T60" s="25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6:33" ht="15" customHeight="1" x14ac:dyDescent="0.25">
      <c r="P61" s="9"/>
      <c r="Q61" s="9"/>
      <c r="R61" s="9"/>
      <c r="S61" s="1"/>
      <c r="T61" s="25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6:33" ht="15" customHeight="1" x14ac:dyDescent="0.25">
      <c r="P62" s="9"/>
      <c r="Q62" s="9"/>
      <c r="R62" s="9"/>
      <c r="S62" s="1"/>
      <c r="T62" s="25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6:33" ht="15" customHeight="1" x14ac:dyDescent="0.25">
      <c r="P63" s="9"/>
      <c r="Q63" s="9"/>
      <c r="R63" s="9"/>
      <c r="S63" s="1"/>
      <c r="T63" s="25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6:33" ht="15" customHeight="1" x14ac:dyDescent="0.25">
      <c r="P64" s="9"/>
      <c r="Q64" s="9"/>
      <c r="R64" s="9"/>
      <c r="S64" s="1"/>
      <c r="T64" s="25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6:33" ht="15" customHeight="1" x14ac:dyDescent="0.25">
      <c r="P65" s="9"/>
      <c r="Q65" s="9"/>
      <c r="R65" s="9"/>
      <c r="S65" s="1"/>
      <c r="T65" s="25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6:33" ht="15" customHeight="1" x14ac:dyDescent="0.25">
      <c r="P66" s="9"/>
      <c r="Q66" s="9"/>
      <c r="R66" s="9"/>
      <c r="S66" s="1"/>
      <c r="T66" s="25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6:33" ht="15" customHeight="1" x14ac:dyDescent="0.25">
      <c r="P67" s="9"/>
      <c r="Q67" s="9"/>
      <c r="R67" s="9"/>
      <c r="S67" s="1"/>
      <c r="T67" s="25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6:33" ht="15" customHeight="1" x14ac:dyDescent="0.25">
      <c r="P68" s="9"/>
      <c r="Q68" s="9"/>
      <c r="R68" s="9"/>
      <c r="S68" s="1"/>
      <c r="T68" s="25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6:33" ht="15" customHeight="1" x14ac:dyDescent="0.25">
      <c r="P69" s="9"/>
      <c r="Q69" s="9"/>
      <c r="R69" s="9"/>
      <c r="S69" s="1"/>
      <c r="T69" s="25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6:33" ht="15" customHeight="1" x14ac:dyDescent="0.25">
      <c r="P70" s="9"/>
      <c r="Q70" s="9"/>
      <c r="R70" s="9"/>
      <c r="S70" s="1"/>
      <c r="T70" s="25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6:33" ht="15" customHeight="1" x14ac:dyDescent="0.25">
      <c r="P71" s="9"/>
      <c r="Q71" s="9"/>
      <c r="R71" s="9"/>
      <c r="S71" s="1"/>
      <c r="T71" s="25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6:33" ht="15" customHeight="1" x14ac:dyDescent="0.25">
      <c r="P72" s="9"/>
      <c r="Q72" s="9"/>
      <c r="R72" s="9"/>
      <c r="S72" s="1"/>
      <c r="T72" s="25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6:33" ht="15" customHeight="1" x14ac:dyDescent="0.25">
      <c r="P73" s="9"/>
      <c r="Q73" s="9"/>
      <c r="R73" s="9"/>
      <c r="S73" s="1"/>
      <c r="T73" s="25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6:33" ht="15" customHeight="1" x14ac:dyDescent="0.25">
      <c r="P74" s="9"/>
      <c r="Q74" s="9"/>
      <c r="R74" s="9"/>
      <c r="S74" s="1"/>
      <c r="T74" s="25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6:33" ht="15" customHeight="1" x14ac:dyDescent="0.25">
      <c r="P75" s="9"/>
      <c r="Q75" s="9"/>
      <c r="R75" s="9"/>
      <c r="S75" s="1"/>
      <c r="T75" s="25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6:33" ht="15" customHeight="1" x14ac:dyDescent="0.25">
      <c r="P76" s="9"/>
      <c r="Q76" s="9"/>
      <c r="R76" s="9"/>
      <c r="S76" s="1"/>
      <c r="T76" s="25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6:33" ht="15" customHeight="1" x14ac:dyDescent="0.25">
      <c r="P77" s="9"/>
      <c r="Q77" s="9"/>
      <c r="R77" s="9"/>
      <c r="S77" s="1"/>
      <c r="T77" s="25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6:33" ht="15" customHeight="1" x14ac:dyDescent="0.25">
      <c r="P78" s="9"/>
      <c r="Q78" s="9"/>
      <c r="R78" s="9"/>
      <c r="S78" s="1"/>
      <c r="T78" s="25"/>
    </row>
    <row r="79" spans="16:33" ht="15" customHeight="1" x14ac:dyDescent="0.25">
      <c r="P79" s="9"/>
      <c r="Q79" s="9"/>
      <c r="R79" s="9"/>
      <c r="S79" s="1"/>
      <c r="T79" s="25"/>
    </row>
    <row r="80" spans="16:33" ht="15" customHeight="1" x14ac:dyDescent="0.25">
      <c r="P80" s="9"/>
      <c r="Q80" s="9"/>
      <c r="R80" s="9"/>
      <c r="S80" s="1"/>
      <c r="T80" s="25"/>
    </row>
    <row r="81" spans="16:20" ht="15" customHeight="1" x14ac:dyDescent="0.25">
      <c r="P81" s="9"/>
      <c r="Q81" s="9"/>
      <c r="R81" s="9"/>
      <c r="S81" s="1"/>
      <c r="T81" s="25"/>
    </row>
    <row r="82" spans="16:20" ht="15" customHeight="1" x14ac:dyDescent="0.25">
      <c r="P82" s="9"/>
      <c r="Q82" s="9"/>
      <c r="R82" s="9"/>
    </row>
    <row r="83" spans="16:20" ht="15" customHeight="1" x14ac:dyDescent="0.25">
      <c r="P83" s="9"/>
      <c r="Q83" s="9"/>
      <c r="R83" s="9"/>
    </row>
    <row r="84" spans="16:20" ht="15" customHeight="1" x14ac:dyDescent="0.25">
      <c r="P84" s="9"/>
      <c r="Q84" s="9"/>
      <c r="R84" s="9"/>
      <c r="S84" s="1"/>
      <c r="T84" s="25"/>
    </row>
    <row r="85" spans="16:20" ht="15" customHeight="1" x14ac:dyDescent="0.25">
      <c r="P85" s="9"/>
      <c r="Q85" s="9"/>
      <c r="R85" s="9"/>
      <c r="S85" s="1"/>
      <c r="T85" s="25"/>
    </row>
  </sheetData>
  <sortState ref="B4:AK10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2019-01-27T11:37:38Z</dcterms:modified>
</cp:coreProperties>
</file>