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6" i="1" l="1"/>
  <c r="M6" i="1"/>
  <c r="M13" i="1" l="1"/>
  <c r="O14" i="1"/>
  <c r="M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L14" i="1"/>
  <c r="K14" i="1"/>
  <c r="J14" i="1"/>
  <c r="I14" i="1"/>
  <c r="I18" i="1" s="1"/>
  <c r="I21" i="1" s="1"/>
  <c r="H14" i="1"/>
  <c r="H18" i="1" s="1"/>
  <c r="G14" i="1"/>
  <c r="G18" i="1" s="1"/>
  <c r="G21" i="1" s="1"/>
  <c r="F14" i="1"/>
  <c r="F18" i="1" s="1"/>
  <c r="E14" i="1"/>
  <c r="E18" i="1" s="1"/>
  <c r="E21" i="1" s="1"/>
  <c r="D15" i="1" l="1"/>
  <c r="N14" i="1"/>
  <c r="N18" i="1" s="1"/>
  <c r="K18" i="1"/>
  <c r="F21" i="1"/>
  <c r="K21" i="1" s="1"/>
  <c r="O18" i="1"/>
  <c r="O21" i="1" s="1"/>
  <c r="M18" i="1"/>
  <c r="N21" i="1"/>
  <c r="M21" i="1"/>
  <c r="H21" i="1"/>
  <c r="L21" i="1" s="1"/>
  <c r="L18" i="1"/>
</calcChain>
</file>

<file path=xl/sharedStrings.xml><?xml version="1.0" encoding="utf-8"?>
<sst xmlns="http://schemas.openxmlformats.org/spreadsheetml/2006/main" count="77" uniqueCount="57">
  <si>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</si>
  <si>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</si>
  <si>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</si>
  <si>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</si>
  <si>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</si>
  <si>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</si>
  <si>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</si>
  <si>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</si>
  <si>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</si>
  <si>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</si>
  <si>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</si>
  <si>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</si>
  <si>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</si>
  <si>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</si>
  <si>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</si>
  <si>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</si>
  <si>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</si>
  <si>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</si>
  <si>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</si>
  <si>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</si>
  <si>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</si>
  <si>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</si>
  <si>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</si>
  <si>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</si>
  <si>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</si>
  <si>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</si>
  <si>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</si>
  <si>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</si>
  <si>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</si>
  <si>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</si>
  <si>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</si>
  <si>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</si>
  <si>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</si>
  <si>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</si>
  <si>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</si>
  <si>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YJ = Ylihärmän Junkkarit  (1908)</t>
  </si>
  <si>
    <t>Päivi Mäntylä</t>
  </si>
  <si>
    <t>YJ</t>
  </si>
  <si>
    <t>10.</t>
  </si>
  <si>
    <t>4.10.1965</t>
  </si>
  <si>
    <t>ENSIMMÄISET</t>
  </si>
  <si>
    <t>Ottelu</t>
  </si>
  <si>
    <t>1.  ottelu</t>
  </si>
  <si>
    <t>Lyöty juoksu</t>
  </si>
  <si>
    <t>Tuotu juoksu</t>
  </si>
  <si>
    <t>Kunnari</t>
  </si>
  <si>
    <t>10.05. 1992  Virkiä - YJ  24-2</t>
  </si>
  <si>
    <t xml:space="preserve">  26 v   7 kk   6 pv</t>
  </si>
  <si>
    <t>7.</t>
  </si>
  <si>
    <t>Hymy</t>
  </si>
  <si>
    <t>Hymy = Kajaanin Hymy  (1997)</t>
  </si>
  <si>
    <t>suomensarja</t>
  </si>
  <si>
    <t>ykkössarja</t>
  </si>
  <si>
    <t>VäVi</t>
  </si>
  <si>
    <t>ykköspesis</t>
  </si>
  <si>
    <t>superpesiskarsinta</t>
  </si>
  <si>
    <t>VäVi = Vähänkyrön Viesti  (1938)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</si>
</sst>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1" fontId="2" fillId="6" borderId="3" xfId="0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7" borderId="11" xfId="0" applyFont="1" applyFill="1" applyBorder="1"/>
    <xf numFmtId="0" fontId="4" fillId="7" borderId="7" xfId="0" applyFont="1" applyFill="1" applyBorder="1"/>
    <xf numFmtId="0" fontId="2" fillId="7" borderId="7" xfId="0" applyFont="1" applyFill="1" applyBorder="1"/>
    <xf numFmtId="0" fontId="2" fillId="7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right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7" borderId="8" xfId="0" applyFont="1" applyFill="1" applyBorder="1"/>
    <xf numFmtId="0" fontId="4" fillId="7" borderId="9" xfId="0" applyFont="1" applyFill="1" applyBorder="1"/>
    <xf numFmtId="0" fontId="2" fillId="7" borderId="9" xfId="0" applyFont="1" applyFill="1" applyBorder="1"/>
    <xf numFmtId="0" fontId="2" fillId="7" borderId="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165" fontId="2" fillId="8" borderId="3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2" fillId="5" borderId="3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8.42578125" style="57" customWidth="1"/>
    <col min="5" max="12" width="5.7109375" style="57" customWidth="1"/>
    <col min="13" max="13" width="6.28515625" style="57" customWidth="1"/>
    <col min="14" max="14" width="9.8554687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36</v>
      </c>
      <c r="C1" s="2"/>
      <c r="D1" s="3"/>
      <c r="E1" s="4" t="s">
        <v>39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7">
        <v>1990</v>
      </c>
      <c r="C4" s="87"/>
      <c r="D4" s="88" t="s">
        <v>37</v>
      </c>
      <c r="E4" s="87"/>
      <c r="F4" s="89" t="s">
        <v>51</v>
      </c>
      <c r="G4" s="87"/>
      <c r="H4" s="87"/>
      <c r="I4" s="87"/>
      <c r="J4" s="87"/>
      <c r="K4" s="87"/>
      <c r="L4" s="87"/>
      <c r="M4" s="87"/>
      <c r="N4" s="90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59">
        <v>1991</v>
      </c>
      <c r="C5" s="59"/>
      <c r="D5" s="60" t="s">
        <v>37</v>
      </c>
      <c r="E5" s="61"/>
      <c r="F5" s="62" t="s">
        <v>52</v>
      </c>
      <c r="G5" s="66"/>
      <c r="H5" s="65"/>
      <c r="I5" s="59"/>
      <c r="J5" s="59"/>
      <c r="K5" s="59"/>
      <c r="L5" s="59"/>
      <c r="M5" s="59"/>
      <c r="N5" s="59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1992</v>
      </c>
      <c r="C6" s="27" t="s">
        <v>38</v>
      </c>
      <c r="D6" s="29" t="s">
        <v>37</v>
      </c>
      <c r="E6" s="63">
        <v>1</v>
      </c>
      <c r="F6" s="27">
        <v>0</v>
      </c>
      <c r="G6" s="27">
        <v>0</v>
      </c>
      <c r="H6" s="27">
        <v>0</v>
      </c>
      <c r="I6" s="27">
        <v>1</v>
      </c>
      <c r="J6" s="27">
        <v>0</v>
      </c>
      <c r="K6" s="27">
        <v>0</v>
      </c>
      <c r="L6" s="27">
        <v>1</v>
      </c>
      <c r="M6" s="27">
        <f>SUM(F6+G6)</f>
        <v>0</v>
      </c>
      <c r="N6" s="64">
        <v>1</v>
      </c>
      <c r="O6" s="37">
        <f>PRODUCT(I6/N6)</f>
        <v>1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1993</v>
      </c>
      <c r="C7" s="27"/>
      <c r="D7" s="29"/>
      <c r="E7" s="63"/>
      <c r="F7" s="27"/>
      <c r="G7" s="27"/>
      <c r="H7" s="27"/>
      <c r="I7" s="27"/>
      <c r="J7" s="27"/>
      <c r="K7" s="27"/>
      <c r="L7" s="27"/>
      <c r="M7" s="27"/>
      <c r="N7" s="64"/>
      <c r="O7" s="37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59">
        <v>1994</v>
      </c>
      <c r="C8" s="59"/>
      <c r="D8" s="91" t="s">
        <v>53</v>
      </c>
      <c r="E8" s="59"/>
      <c r="F8" s="62" t="s">
        <v>54</v>
      </c>
      <c r="G8" s="66"/>
      <c r="H8" s="65"/>
      <c r="I8" s="59"/>
      <c r="J8" s="59"/>
      <c r="K8" s="59"/>
      <c r="L8" s="59"/>
      <c r="M8" s="59"/>
      <c r="N8" s="59"/>
      <c r="O8" s="25">
        <v>0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92" t="s">
        <v>55</v>
      </c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1995</v>
      </c>
      <c r="C9" s="27"/>
      <c r="D9" s="29"/>
      <c r="E9" s="63"/>
      <c r="F9" s="27"/>
      <c r="G9" s="27"/>
      <c r="H9" s="27"/>
      <c r="I9" s="27"/>
      <c r="J9" s="27"/>
      <c r="K9" s="27"/>
      <c r="L9" s="27"/>
      <c r="M9" s="27"/>
      <c r="N9" s="64"/>
      <c r="O9" s="37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1996</v>
      </c>
      <c r="C10" s="27"/>
      <c r="D10" s="29"/>
      <c r="E10" s="63"/>
      <c r="F10" s="27"/>
      <c r="G10" s="27"/>
      <c r="H10" s="27"/>
      <c r="I10" s="27"/>
      <c r="J10" s="27"/>
      <c r="K10" s="27"/>
      <c r="L10" s="27"/>
      <c r="M10" s="27"/>
      <c r="N10" s="64"/>
      <c r="O10" s="37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7">
        <v>1997</v>
      </c>
      <c r="C11" s="27"/>
      <c r="D11" s="29"/>
      <c r="E11" s="63"/>
      <c r="F11" s="27"/>
      <c r="G11" s="27"/>
      <c r="H11" s="27"/>
      <c r="I11" s="27"/>
      <c r="J11" s="27"/>
      <c r="K11" s="27"/>
      <c r="L11" s="27"/>
      <c r="M11" s="27"/>
      <c r="N11" s="64"/>
      <c r="O11" s="37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7">
        <v>1998</v>
      </c>
      <c r="C12" s="27"/>
      <c r="D12" s="29"/>
      <c r="E12" s="63"/>
      <c r="F12" s="27"/>
      <c r="G12" s="27"/>
      <c r="H12" s="27"/>
      <c r="I12" s="27"/>
      <c r="J12" s="27"/>
      <c r="K12" s="27"/>
      <c r="L12" s="27"/>
      <c r="M12" s="27"/>
      <c r="N12" s="64"/>
      <c r="O12" s="37"/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7">
        <v>1999</v>
      </c>
      <c r="C13" s="27" t="s">
        <v>48</v>
      </c>
      <c r="D13" s="29" t="s">
        <v>49</v>
      </c>
      <c r="E13" s="63">
        <v>1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f>SUM(F13+G13)</f>
        <v>0</v>
      </c>
      <c r="N13" s="64">
        <v>1</v>
      </c>
      <c r="O13" s="37">
        <v>1</v>
      </c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7" t="s">
        <v>9</v>
      </c>
      <c r="C14" s="18"/>
      <c r="D14" s="16"/>
      <c r="E14" s="19">
        <f t="shared" ref="E14:M14" si="0">SUM(E5:E13)</f>
        <v>2</v>
      </c>
      <c r="F14" s="19">
        <f t="shared" si="0"/>
        <v>0</v>
      </c>
      <c r="G14" s="19">
        <f t="shared" si="0"/>
        <v>0</v>
      </c>
      <c r="H14" s="19">
        <f t="shared" si="0"/>
        <v>0</v>
      </c>
      <c r="I14" s="19">
        <f t="shared" si="0"/>
        <v>1</v>
      </c>
      <c r="J14" s="19">
        <f t="shared" si="0"/>
        <v>0</v>
      </c>
      <c r="K14" s="19">
        <f t="shared" si="0"/>
        <v>0</v>
      </c>
      <c r="L14" s="19">
        <f t="shared" si="0"/>
        <v>1</v>
      </c>
      <c r="M14" s="19">
        <f t="shared" si="0"/>
        <v>0</v>
      </c>
      <c r="N14" s="31">
        <f>PRODUCT(I14/O14)</f>
        <v>0.5</v>
      </c>
      <c r="O14" s="32">
        <f t="shared" ref="O14:AE14" si="1">SUM(O5:O13)</f>
        <v>2</v>
      </c>
      <c r="P14" s="19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  <c r="T14" s="19">
        <f t="shared" si="1"/>
        <v>0</v>
      </c>
      <c r="U14" s="19">
        <f t="shared" si="1"/>
        <v>0</v>
      </c>
      <c r="V14" s="19">
        <f t="shared" si="1"/>
        <v>0</v>
      </c>
      <c r="W14" s="19">
        <f t="shared" si="1"/>
        <v>0</v>
      </c>
      <c r="X14" s="19">
        <f t="shared" si="1"/>
        <v>0</v>
      </c>
      <c r="Y14" s="19">
        <f t="shared" si="1"/>
        <v>0</v>
      </c>
      <c r="Z14" s="19">
        <f t="shared" si="1"/>
        <v>0</v>
      </c>
      <c r="AA14" s="19">
        <f t="shared" si="1"/>
        <v>0</v>
      </c>
      <c r="AB14" s="19">
        <f t="shared" si="1"/>
        <v>0</v>
      </c>
      <c r="AC14" s="19">
        <f t="shared" si="1"/>
        <v>0</v>
      </c>
      <c r="AD14" s="19">
        <f t="shared" si="1"/>
        <v>0</v>
      </c>
      <c r="AE14" s="19">
        <f t="shared" si="1"/>
        <v>0</v>
      </c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29" t="s">
        <v>2</v>
      </c>
      <c r="C15" s="33"/>
      <c r="D15" s="34">
        <f>SUM(F14:H14)+((I14-F14-G14)/3)+(E14/3)+(Z14*25)+(AA14*25)+(AB14*10)+(AC14*25)+(AD14*20)+(AE14*15)</f>
        <v>1</v>
      </c>
      <c r="E15" s="1"/>
      <c r="F15" s="1"/>
      <c r="G15" s="1"/>
      <c r="H15" s="1"/>
      <c r="I15" s="1"/>
      <c r="J15" s="1"/>
      <c r="K15" s="1"/>
      <c r="L15" s="1"/>
      <c r="M15" s="1"/>
      <c r="N15" s="3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36"/>
      <c r="AE15" s="1"/>
      <c r="AF15" s="1"/>
      <c r="AG15" s="24"/>
      <c r="AH15" s="9"/>
      <c r="AI15" s="9"/>
      <c r="AJ15" s="9"/>
      <c r="AK15" s="9"/>
      <c r="AL15" s="9"/>
    </row>
    <row r="16" spans="1:38" s="10" customFormat="1" ht="15" customHeight="1" x14ac:dyDescent="0.25">
      <c r="A16" s="1"/>
      <c r="B16" s="1"/>
      <c r="C16" s="1"/>
      <c r="D16" s="25"/>
      <c r="E16" s="1"/>
      <c r="F16" s="1"/>
      <c r="G16" s="1"/>
      <c r="H16" s="1"/>
      <c r="I16" s="1"/>
      <c r="J16" s="1"/>
      <c r="K16" s="1"/>
      <c r="L16" s="1"/>
      <c r="M16" s="1"/>
      <c r="N16" s="35"/>
      <c r="O16" s="37"/>
      <c r="P16" s="1"/>
      <c r="Q16" s="3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23" t="s">
        <v>16</v>
      </c>
      <c r="C17" s="40"/>
      <c r="D17" s="40"/>
      <c r="E17" s="19" t="s">
        <v>4</v>
      </c>
      <c r="F17" s="19" t="s">
        <v>13</v>
      </c>
      <c r="G17" s="16" t="s">
        <v>14</v>
      </c>
      <c r="H17" s="19" t="s">
        <v>15</v>
      </c>
      <c r="I17" s="19" t="s">
        <v>3</v>
      </c>
      <c r="J17" s="1"/>
      <c r="K17" s="19" t="s">
        <v>25</v>
      </c>
      <c r="L17" s="19" t="s">
        <v>26</v>
      </c>
      <c r="M17" s="19" t="s">
        <v>27</v>
      </c>
      <c r="N17" s="31" t="s">
        <v>33</v>
      </c>
      <c r="O17" s="25"/>
      <c r="P17" s="41" t="s">
        <v>40</v>
      </c>
      <c r="Q17" s="13"/>
      <c r="R17" s="13"/>
      <c r="S17" s="13"/>
      <c r="T17" s="67"/>
      <c r="U17" s="67"/>
      <c r="V17" s="67"/>
      <c r="W17" s="67"/>
      <c r="X17" s="67"/>
      <c r="Y17" s="13"/>
      <c r="Z17" s="13"/>
      <c r="AA17" s="13"/>
      <c r="AB17" s="12"/>
      <c r="AC17" s="13"/>
      <c r="AD17" s="13"/>
      <c r="AE17" s="13"/>
      <c r="AF17" s="68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1" t="s">
        <v>17</v>
      </c>
      <c r="C18" s="13"/>
      <c r="D18" s="42"/>
      <c r="E18" s="27">
        <f>PRODUCT(E14)</f>
        <v>2</v>
      </c>
      <c r="F18" s="27">
        <f>PRODUCT(F14)</f>
        <v>0</v>
      </c>
      <c r="G18" s="27">
        <f>PRODUCT(G14)</f>
        <v>0</v>
      </c>
      <c r="H18" s="27">
        <f>PRODUCT(H14)</f>
        <v>0</v>
      </c>
      <c r="I18" s="27">
        <f>PRODUCT(I14)</f>
        <v>1</v>
      </c>
      <c r="J18" s="1"/>
      <c r="K18" s="43">
        <f>PRODUCT((F18+G18)/E18)</f>
        <v>0</v>
      </c>
      <c r="L18" s="43">
        <f>PRODUCT(H18/E18)</f>
        <v>0</v>
      </c>
      <c r="M18" s="43">
        <f>PRODUCT(I18/E18)</f>
        <v>0.5</v>
      </c>
      <c r="N18" s="30">
        <f>PRODUCT(N14)</f>
        <v>0.5</v>
      </c>
      <c r="O18" s="25">
        <f>PRODUCT(O14)</f>
        <v>2</v>
      </c>
      <c r="P18" s="69" t="s">
        <v>41</v>
      </c>
      <c r="Q18" s="70"/>
      <c r="R18" s="70"/>
      <c r="S18" s="71" t="s">
        <v>46</v>
      </c>
      <c r="T18" s="71"/>
      <c r="U18" s="71"/>
      <c r="V18" s="71"/>
      <c r="W18" s="71"/>
      <c r="X18" s="71"/>
      <c r="Y18" s="71"/>
      <c r="Z18" s="71"/>
      <c r="AA18" s="71"/>
      <c r="AB18" s="72"/>
      <c r="AC18" s="71"/>
      <c r="AD18" s="73" t="s">
        <v>42</v>
      </c>
      <c r="AE18" s="73"/>
      <c r="AF18" s="74" t="s">
        <v>47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4" t="s">
        <v>18</v>
      </c>
      <c r="C19" s="45"/>
      <c r="D19" s="46"/>
      <c r="E19" s="27"/>
      <c r="F19" s="27"/>
      <c r="G19" s="27"/>
      <c r="H19" s="27"/>
      <c r="I19" s="27"/>
      <c r="J19" s="1"/>
      <c r="K19" s="43"/>
      <c r="L19" s="43"/>
      <c r="M19" s="43"/>
      <c r="N19" s="30"/>
      <c r="O19" s="25"/>
      <c r="P19" s="75" t="s">
        <v>43</v>
      </c>
      <c r="Q19" s="76"/>
      <c r="R19" s="76"/>
      <c r="S19" s="77"/>
      <c r="T19" s="77"/>
      <c r="U19" s="77"/>
      <c r="V19" s="77"/>
      <c r="W19" s="77"/>
      <c r="X19" s="77"/>
      <c r="Y19" s="77"/>
      <c r="Z19" s="77"/>
      <c r="AA19" s="77"/>
      <c r="AB19" s="78"/>
      <c r="AC19" s="77"/>
      <c r="AD19" s="77"/>
      <c r="AE19" s="79"/>
      <c r="AF19" s="80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47" t="s">
        <v>19</v>
      </c>
      <c r="C20" s="48"/>
      <c r="D20" s="49"/>
      <c r="E20" s="28"/>
      <c r="F20" s="28"/>
      <c r="G20" s="28"/>
      <c r="H20" s="28"/>
      <c r="I20" s="28"/>
      <c r="J20" s="1"/>
      <c r="K20" s="50"/>
      <c r="L20" s="50"/>
      <c r="M20" s="50"/>
      <c r="N20" s="51"/>
      <c r="O20" s="25"/>
      <c r="P20" s="75" t="s">
        <v>44</v>
      </c>
      <c r="Q20" s="76"/>
      <c r="R20" s="76"/>
      <c r="S20" s="77"/>
      <c r="T20" s="77"/>
      <c r="U20" s="77"/>
      <c r="V20" s="77"/>
      <c r="W20" s="77"/>
      <c r="X20" s="77"/>
      <c r="Y20" s="77"/>
      <c r="Z20" s="77"/>
      <c r="AA20" s="77"/>
      <c r="AB20" s="78"/>
      <c r="AC20" s="77"/>
      <c r="AD20" s="77"/>
      <c r="AE20" s="79"/>
      <c r="AF20" s="80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52" t="s">
        <v>20</v>
      </c>
      <c r="C21" s="53"/>
      <c r="D21" s="54"/>
      <c r="E21" s="19">
        <f>SUM(E18:E20)</f>
        <v>2</v>
      </c>
      <c r="F21" s="19">
        <f>SUM(F18:F20)</f>
        <v>0</v>
      </c>
      <c r="G21" s="19">
        <f>SUM(G18:G20)</f>
        <v>0</v>
      </c>
      <c r="H21" s="19">
        <f>SUM(H18:H20)</f>
        <v>0</v>
      </c>
      <c r="I21" s="19">
        <f>SUM(I18:I20)</f>
        <v>1</v>
      </c>
      <c r="J21" s="1"/>
      <c r="K21" s="55">
        <f>PRODUCT((F21+G21)/E21)</f>
        <v>0</v>
      </c>
      <c r="L21" s="55">
        <f>PRODUCT(H21/E21)</f>
        <v>0</v>
      </c>
      <c r="M21" s="55">
        <f>PRODUCT(I21/E21)</f>
        <v>0.5</v>
      </c>
      <c r="N21" s="31">
        <f>PRODUCT(I21/O21)</f>
        <v>0.5</v>
      </c>
      <c r="O21" s="25">
        <f>SUM(O18:O20)</f>
        <v>2</v>
      </c>
      <c r="P21" s="81" t="s">
        <v>45</v>
      </c>
      <c r="Q21" s="82"/>
      <c r="R21" s="82"/>
      <c r="S21" s="83"/>
      <c r="T21" s="83"/>
      <c r="U21" s="83"/>
      <c r="V21" s="83"/>
      <c r="W21" s="83"/>
      <c r="X21" s="83"/>
      <c r="Y21" s="83"/>
      <c r="Z21" s="83"/>
      <c r="AA21" s="83"/>
      <c r="AB21" s="84"/>
      <c r="AC21" s="83"/>
      <c r="AD21" s="83"/>
      <c r="AE21" s="85"/>
      <c r="AF21" s="86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36"/>
      <c r="C22" s="36"/>
      <c r="D22" s="36"/>
      <c r="E22" s="36"/>
      <c r="F22" s="36"/>
      <c r="G22" s="36"/>
      <c r="H22" s="36"/>
      <c r="I22" s="36"/>
      <c r="J22" s="1"/>
      <c r="K22" s="36"/>
      <c r="L22" s="36"/>
      <c r="M22" s="36"/>
      <c r="N22" s="35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 t="s">
        <v>34</v>
      </c>
      <c r="C23" s="1"/>
      <c r="D23" s="58" t="s">
        <v>35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58" t="s">
        <v>56</v>
      </c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 t="s">
        <v>50</v>
      </c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  <row r="205" spans="1:38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8"/>
      <c r="O205" s="2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39"/>
      <c r="AG205" s="24"/>
      <c r="AH205" s="9"/>
      <c r="AI205" s="9"/>
      <c r="AJ205" s="9"/>
      <c r="AK205" s="9"/>
      <c r="AL205" s="9"/>
    </row>
    <row r="206" spans="1:38" ht="1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8"/>
      <c r="O206" s="2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39"/>
      <c r="AG206" s="24"/>
      <c r="AH206" s="9"/>
      <c r="AI206" s="9"/>
      <c r="AJ206" s="9"/>
      <c r="AK206" s="9"/>
      <c r="AL206" s="9"/>
    </row>
    <row r="207" spans="1:38" ht="1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38"/>
      <c r="O207" s="25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39"/>
      <c r="AG207" s="24"/>
      <c r="AH207" s="9"/>
      <c r="AI207" s="9"/>
      <c r="AJ207" s="9"/>
      <c r="AK207" s="9"/>
      <c r="AL207" s="9"/>
    </row>
    <row r="208" spans="1:38" ht="1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38"/>
      <c r="O208" s="25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39"/>
      <c r="AG208" s="24"/>
      <c r="AH208" s="9"/>
      <c r="AI208" s="9"/>
      <c r="AJ208" s="9"/>
      <c r="AK208" s="9"/>
      <c r="AL208" s="9"/>
    </row>
  </sheetData>
  <sortState ref="D24:J25">
    <sortCondition descending="1" ref="D2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2019-01-26T11:53:38Z</dcterms:modified>
</cp:coreProperties>
</file>