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4" i="1" l="1"/>
  <c r="O4" i="1" s="1"/>
  <c r="O13" i="1" s="1"/>
  <c r="O17" i="1" s="1"/>
  <c r="O20" i="1" s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L13" i="1"/>
  <c r="K13" i="1"/>
  <c r="J13" i="1"/>
  <c r="I13" i="1"/>
  <c r="I17" i="1" s="1"/>
  <c r="H13" i="1"/>
  <c r="H17" i="1" s="1"/>
  <c r="G13" i="1"/>
  <c r="G17" i="1" s="1"/>
  <c r="G20" i="1" s="1"/>
  <c r="F13" i="1"/>
  <c r="F17" i="1" s="1"/>
  <c r="E13" i="1"/>
  <c r="E17" i="1"/>
  <c r="E20" i="1" s="1"/>
  <c r="I20" i="1" l="1"/>
  <c r="M17" i="1"/>
  <c r="L17" i="1"/>
  <c r="H20" i="1"/>
  <c r="L20" i="1" s="1"/>
  <c r="K17" i="1"/>
  <c r="F20" i="1"/>
  <c r="K20" i="1"/>
  <c r="M20" i="1"/>
  <c r="M13" i="1"/>
</calcChain>
</file>

<file path=xl/sharedStrings.xml><?xml version="1.0" encoding="utf-8"?>
<sst xmlns="http://schemas.openxmlformats.org/spreadsheetml/2006/main" count="78" uniqueCount="56">
  <si>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</si>
  <si>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</si>
  <si>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</si>
  <si>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</si>
  <si>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</si>
  <si>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</si>
  <si>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</si>
  <si>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</si>
  <si>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</si>
  <si>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</si>
  <si>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</si>
  <si>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</si>
  <si>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</si>
  <si>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</si>
  <si>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</si>
  <si>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</si>
  <si>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</si>
  <si>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</si>
  <si>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</si>
  <si>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</si>
  <si>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</si>
  <si>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</si>
  <si>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</si>
  <si>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</si>
  <si>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</si>
  <si>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</si>
  <si>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</si>
  <si>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</si>
  <si>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</si>
  <si>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</si>
  <si>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</si>
  <si>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</si>
  <si>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</si>
  <si>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</si>
  <si>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</si>
  <si>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Saara Miettinen</t>
  </si>
  <si>
    <t>SiiPe</t>
  </si>
  <si>
    <t>10.</t>
  </si>
  <si>
    <t>tyttöjen superpesis</t>
  </si>
  <si>
    <t>Fera 2</t>
  </si>
  <si>
    <t>ykköspesis</t>
  </si>
  <si>
    <t>Räpsä</t>
  </si>
  <si>
    <t>suomensarja</t>
  </si>
  <si>
    <t>SiiPe  = Siilinjärven Pesis  (1987),  kasvattajaseura</t>
  </si>
  <si>
    <t>Fera = Fera, Rauma  (1958)</t>
  </si>
  <si>
    <t>ENSIMMÄISET</t>
  </si>
  <si>
    <t>Ottelu</t>
  </si>
  <si>
    <t>1.  ottelu</t>
  </si>
  <si>
    <t>Lyöty juoksu</t>
  </si>
  <si>
    <t>Tuotu juoksu</t>
  </si>
  <si>
    <t>Kunnari</t>
  </si>
  <si>
    <t>13.05. 2009  ViU - SiiPe  1-0  (4-2, 3-3)</t>
  </si>
  <si>
    <t xml:space="preserve">  16 v   1 kk   8 pv</t>
  </si>
  <si>
    <t>5.4.1993   Siilinjärvi</t>
  </si>
  <si>
    <t>Pirkat</t>
  </si>
  <si>
    <t>Räpsä = Hämeenkyrön Räpsä  (1981)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</si>
</sst>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/>
    <xf numFmtId="165" fontId="2" fillId="7" borderId="3" xfId="1" quotePrefix="1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/>
    <xf numFmtId="0" fontId="2" fillId="9" borderId="3" xfId="0" applyFont="1" applyFill="1" applyBorder="1" applyAlignment="1">
      <alignment horizontal="left"/>
    </xf>
    <xf numFmtId="165" fontId="2" fillId="9" borderId="3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10" borderId="12" xfId="0" applyFont="1" applyFill="1" applyBorder="1"/>
    <xf numFmtId="0" fontId="4" fillId="10" borderId="7" xfId="0" applyFont="1" applyFill="1" applyBorder="1"/>
    <xf numFmtId="0" fontId="2" fillId="10" borderId="7" xfId="0" applyFont="1" applyFill="1" applyBorder="1"/>
    <xf numFmtId="0" fontId="2" fillId="10" borderId="7" xfId="0" applyFont="1" applyFill="1" applyBorder="1" applyAlignment="1">
      <alignment horizontal="right"/>
    </xf>
    <xf numFmtId="0" fontId="2" fillId="10" borderId="13" xfId="0" applyFont="1" applyFill="1" applyBorder="1" applyAlignment="1">
      <alignment horizontal="center"/>
    </xf>
    <xf numFmtId="0" fontId="2" fillId="10" borderId="11" xfId="0" applyFont="1" applyFill="1" applyBorder="1"/>
    <xf numFmtId="0" fontId="4" fillId="10" borderId="0" xfId="0" applyFont="1" applyFill="1" applyBorder="1"/>
    <xf numFmtId="0" fontId="2" fillId="10" borderId="0" xfId="0" applyFont="1" applyFill="1" applyBorder="1"/>
    <xf numFmtId="0" fontId="2" fillId="10" borderId="0" xfId="0" applyFont="1" applyFill="1" applyBorder="1" applyAlignment="1">
      <alignment horizontal="right"/>
    </xf>
    <xf numFmtId="0" fontId="2" fillId="10" borderId="5" xfId="0" applyFont="1" applyFill="1" applyBorder="1" applyAlignment="1">
      <alignment horizontal="center"/>
    </xf>
    <xf numFmtId="0" fontId="2" fillId="10" borderId="8" xfId="0" applyFont="1" applyFill="1" applyBorder="1"/>
    <xf numFmtId="0" fontId="4" fillId="10" borderId="9" xfId="0" applyFont="1" applyFill="1" applyBorder="1"/>
    <xf numFmtId="0" fontId="2" fillId="10" borderId="9" xfId="0" applyFont="1" applyFill="1" applyBorder="1"/>
    <xf numFmtId="0" fontId="2" fillId="10" borderId="9" xfId="0" applyFont="1" applyFill="1" applyBorder="1" applyAlignment="1">
      <alignment horizontal="right"/>
    </xf>
    <xf numFmtId="0" fontId="2" fillId="10" borderId="1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8.285156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23" width="5.7109375" style="60" customWidth="1"/>
    <col min="24" max="27" width="5.7109375" style="26" customWidth="1"/>
    <col min="28" max="28" width="6.28515625" style="61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53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2009</v>
      </c>
      <c r="C4" s="27" t="s">
        <v>37</v>
      </c>
      <c r="D4" s="41" t="s">
        <v>36</v>
      </c>
      <c r="E4" s="27">
        <v>11</v>
      </c>
      <c r="F4" s="27">
        <v>0</v>
      </c>
      <c r="G4" s="27">
        <v>0</v>
      </c>
      <c r="H4" s="27">
        <v>0</v>
      </c>
      <c r="I4" s="27">
        <v>4</v>
      </c>
      <c r="J4" s="27">
        <v>3</v>
      </c>
      <c r="K4" s="27">
        <v>1</v>
      </c>
      <c r="L4" s="27">
        <v>0</v>
      </c>
      <c r="M4" s="27">
        <f>PRODUCT(F4+G4)</f>
        <v>0</v>
      </c>
      <c r="N4" s="62">
        <v>0.25</v>
      </c>
      <c r="O4" s="25">
        <f>SUM(J4:M4)-I4</f>
        <v>0</v>
      </c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3">
        <v>2010</v>
      </c>
      <c r="C5" s="63"/>
      <c r="D5" s="64" t="s">
        <v>36</v>
      </c>
      <c r="E5" s="63"/>
      <c r="F5" s="66" t="s">
        <v>38</v>
      </c>
      <c r="G5" s="63"/>
      <c r="H5" s="63"/>
      <c r="I5" s="63"/>
      <c r="J5" s="63"/>
      <c r="K5" s="63"/>
      <c r="L5" s="63"/>
      <c r="M5" s="63"/>
      <c r="N5" s="65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7">
        <v>2011</v>
      </c>
      <c r="C6" s="68"/>
      <c r="D6" s="69" t="s">
        <v>41</v>
      </c>
      <c r="E6" s="70"/>
      <c r="F6" s="70" t="s">
        <v>40</v>
      </c>
      <c r="G6" s="71"/>
      <c r="H6" s="68"/>
      <c r="I6" s="67"/>
      <c r="J6" s="67"/>
      <c r="K6" s="67"/>
      <c r="L6" s="67"/>
      <c r="M6" s="67"/>
      <c r="N6" s="67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72">
        <v>2012</v>
      </c>
      <c r="C7" s="73"/>
      <c r="D7" s="74" t="s">
        <v>39</v>
      </c>
      <c r="E7" s="72"/>
      <c r="F7" s="75" t="s">
        <v>42</v>
      </c>
      <c r="G7" s="95"/>
      <c r="H7" s="73"/>
      <c r="I7" s="72"/>
      <c r="J7" s="72"/>
      <c r="K7" s="72"/>
      <c r="L7" s="72"/>
      <c r="M7" s="72"/>
      <c r="N7" s="76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67">
        <v>2013</v>
      </c>
      <c r="C8" s="68"/>
      <c r="D8" s="69" t="s">
        <v>54</v>
      </c>
      <c r="E8" s="70"/>
      <c r="F8" s="70" t="s">
        <v>40</v>
      </c>
      <c r="G8" s="67"/>
      <c r="H8" s="67"/>
      <c r="I8" s="67"/>
      <c r="J8" s="67"/>
      <c r="K8" s="67"/>
      <c r="L8" s="67"/>
      <c r="M8" s="67"/>
      <c r="N8" s="67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2014</v>
      </c>
      <c r="C9" s="27"/>
      <c r="D9" s="41"/>
      <c r="E9" s="27"/>
      <c r="F9" s="27"/>
      <c r="G9" s="27"/>
      <c r="H9" s="27"/>
      <c r="I9" s="27"/>
      <c r="J9" s="27"/>
      <c r="K9" s="27"/>
      <c r="L9" s="27"/>
      <c r="M9" s="27"/>
      <c r="N9" s="62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2015</v>
      </c>
      <c r="C10" s="27"/>
      <c r="D10" s="41"/>
      <c r="E10" s="27"/>
      <c r="F10" s="27"/>
      <c r="G10" s="27"/>
      <c r="H10" s="27"/>
      <c r="I10" s="27"/>
      <c r="J10" s="27"/>
      <c r="K10" s="27"/>
      <c r="L10" s="27"/>
      <c r="M10" s="27"/>
      <c r="N10" s="62"/>
      <c r="O10" s="25"/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2016</v>
      </c>
      <c r="C11" s="27"/>
      <c r="D11" s="41"/>
      <c r="E11" s="27"/>
      <c r="F11" s="27"/>
      <c r="G11" s="27"/>
      <c r="H11" s="27"/>
      <c r="I11" s="27"/>
      <c r="J11" s="27"/>
      <c r="K11" s="27"/>
      <c r="L11" s="27"/>
      <c r="M11" s="27"/>
      <c r="N11" s="62"/>
      <c r="O11" s="25"/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72">
        <v>2017</v>
      </c>
      <c r="C12" s="73"/>
      <c r="D12" s="74" t="s">
        <v>41</v>
      </c>
      <c r="E12" s="72"/>
      <c r="F12" s="75" t="s">
        <v>42</v>
      </c>
      <c r="G12" s="95"/>
      <c r="H12" s="73"/>
      <c r="I12" s="72"/>
      <c r="J12" s="72"/>
      <c r="K12" s="72"/>
      <c r="L12" s="72"/>
      <c r="M12" s="72"/>
      <c r="N12" s="76"/>
      <c r="O12" s="25"/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0">SUM(E4:E8)</f>
        <v>11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4</v>
      </c>
      <c r="J13" s="19">
        <f t="shared" si="0"/>
        <v>3</v>
      </c>
      <c r="K13" s="19">
        <f t="shared" si="0"/>
        <v>1</v>
      </c>
      <c r="L13" s="19">
        <f t="shared" si="0"/>
        <v>0</v>
      </c>
      <c r="M13" s="19">
        <f t="shared" si="0"/>
        <v>0</v>
      </c>
      <c r="N13" s="31">
        <v>0.25</v>
      </c>
      <c r="O13" s="32">
        <f t="shared" ref="O13:AE13" si="1">SUM(O4:O8)</f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8" t="s">
        <v>2</v>
      </c>
      <c r="C14" s="33"/>
      <c r="D14" s="34">
        <v>5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5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25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45</v>
      </c>
      <c r="Q16" s="13"/>
      <c r="R16" s="13"/>
      <c r="S16" s="78"/>
      <c r="T16" s="78"/>
      <c r="U16" s="78"/>
      <c r="V16" s="78"/>
      <c r="W16" s="78"/>
      <c r="X16" s="78"/>
      <c r="Y16" s="13"/>
      <c r="Z16" s="13"/>
      <c r="AA16" s="13"/>
      <c r="AB16" s="13"/>
      <c r="AC16" s="13"/>
      <c r="AD16" s="13"/>
      <c r="AE16" s="13"/>
      <c r="AF16" s="79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1" t="s">
        <v>17</v>
      </c>
      <c r="C17" s="13"/>
      <c r="D17" s="42"/>
      <c r="E17" s="27">
        <f>PRODUCT(E13)</f>
        <v>11</v>
      </c>
      <c r="F17" s="27">
        <f>PRODUCT(F13)</f>
        <v>0</v>
      </c>
      <c r="G17" s="27">
        <f>PRODUCT(G13)</f>
        <v>0</v>
      </c>
      <c r="H17" s="27">
        <f>PRODUCT(H13)</f>
        <v>0</v>
      </c>
      <c r="I17" s="27">
        <f>PRODUCT(I13)</f>
        <v>4</v>
      </c>
      <c r="J17" s="1"/>
      <c r="K17" s="43">
        <f>PRODUCT((F17+G17)/E17)</f>
        <v>0</v>
      </c>
      <c r="L17" s="43">
        <f>PRODUCT(H17/E17)</f>
        <v>0</v>
      </c>
      <c r="M17" s="43">
        <f>PRODUCT(I17/E17)</f>
        <v>0.36363636363636365</v>
      </c>
      <c r="N17" s="29">
        <v>0.25</v>
      </c>
      <c r="O17" s="25">
        <f>PRODUCT(O13)</f>
        <v>0</v>
      </c>
      <c r="P17" s="80" t="s">
        <v>46</v>
      </c>
      <c r="Q17" s="81"/>
      <c r="R17" s="81"/>
      <c r="S17" s="82" t="s">
        <v>51</v>
      </c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3" t="s">
        <v>47</v>
      </c>
      <c r="AE17" s="82"/>
      <c r="AF17" s="84" t="s">
        <v>52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4" t="s">
        <v>18</v>
      </c>
      <c r="C18" s="45"/>
      <c r="D18" s="46"/>
      <c r="E18" s="27"/>
      <c r="F18" s="27"/>
      <c r="G18" s="27"/>
      <c r="H18" s="27"/>
      <c r="I18" s="27"/>
      <c r="J18" s="1"/>
      <c r="K18" s="43"/>
      <c r="L18" s="43"/>
      <c r="M18" s="43"/>
      <c r="N18" s="29"/>
      <c r="O18" s="77">
        <v>0</v>
      </c>
      <c r="P18" s="85" t="s">
        <v>48</v>
      </c>
      <c r="Q18" s="86"/>
      <c r="R18" s="86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8"/>
      <c r="AE18" s="87"/>
      <c r="AF18" s="89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7" t="s">
        <v>19</v>
      </c>
      <c r="C19" s="48"/>
      <c r="D19" s="49"/>
      <c r="E19" s="30"/>
      <c r="F19" s="30"/>
      <c r="G19" s="30"/>
      <c r="H19" s="30"/>
      <c r="I19" s="30"/>
      <c r="J19" s="1"/>
      <c r="K19" s="50"/>
      <c r="L19" s="50"/>
      <c r="M19" s="50"/>
      <c r="N19" s="51"/>
      <c r="O19" s="25">
        <v>0</v>
      </c>
      <c r="P19" s="85" t="s">
        <v>49</v>
      </c>
      <c r="Q19" s="86"/>
      <c r="R19" s="86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8"/>
      <c r="AE19" s="87"/>
      <c r="AF19" s="89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2" t="s">
        <v>20</v>
      </c>
      <c r="C20" s="53"/>
      <c r="D20" s="54"/>
      <c r="E20" s="19">
        <f>SUM(E17:E19)</f>
        <v>11</v>
      </c>
      <c r="F20" s="19">
        <f>SUM(F17:F19)</f>
        <v>0</v>
      </c>
      <c r="G20" s="19">
        <f>SUM(G17:G19)</f>
        <v>0</v>
      </c>
      <c r="H20" s="19">
        <f>SUM(H17:H19)</f>
        <v>0</v>
      </c>
      <c r="I20" s="19">
        <f>SUM(I17:I19)</f>
        <v>4</v>
      </c>
      <c r="J20" s="1"/>
      <c r="K20" s="55">
        <f>PRODUCT((F20+G20)/E20)</f>
        <v>0</v>
      </c>
      <c r="L20" s="55">
        <f>PRODUCT(H20/E20)</f>
        <v>0</v>
      </c>
      <c r="M20" s="55">
        <f>PRODUCT(I20/E20)</f>
        <v>0.36363636363636365</v>
      </c>
      <c r="N20" s="31">
        <v>0.25</v>
      </c>
      <c r="O20" s="25">
        <f>SUM(O17:O19)</f>
        <v>0</v>
      </c>
      <c r="P20" s="90" t="s">
        <v>50</v>
      </c>
      <c r="Q20" s="91"/>
      <c r="R20" s="91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3"/>
      <c r="AE20" s="92"/>
      <c r="AF20" s="94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 t="s">
        <v>34</v>
      </c>
      <c r="C22" s="1"/>
      <c r="D22" s="1" t="s">
        <v>43</v>
      </c>
      <c r="E22" s="1"/>
      <c r="F22" s="25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56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 t="s">
        <v>55</v>
      </c>
      <c r="E23" s="1"/>
      <c r="F23" s="25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56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44</v>
      </c>
      <c r="E24" s="1"/>
      <c r="F24" s="25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56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25"/>
      <c r="V25" s="56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1"/>
      <c r="S26" s="1"/>
      <c r="T26" s="25"/>
      <c r="U26" s="25"/>
      <c r="V26" s="56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8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7"/>
      <c r="N27" s="57"/>
      <c r="O27" s="25"/>
      <c r="P27" s="1"/>
      <c r="Q27" s="38"/>
      <c r="R27" s="1"/>
      <c r="S27" s="25"/>
      <c r="T27" s="25"/>
      <c r="U27" s="25"/>
      <c r="V27" s="25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25"/>
      <c r="V28" s="56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56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58" customFormat="1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7"/>
      <c r="N30" s="57"/>
      <c r="O30" s="25"/>
      <c r="P30" s="1"/>
      <c r="Q30" s="38"/>
      <c r="R30" s="1"/>
      <c r="S30" s="25"/>
      <c r="T30" s="25"/>
      <c r="U30" s="25"/>
      <c r="V30" s="25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8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7"/>
      <c r="N31" s="57"/>
      <c r="O31" s="25"/>
      <c r="P31" s="1"/>
      <c r="Q31" s="38"/>
      <c r="R31" s="1"/>
      <c r="S31" s="25"/>
      <c r="T31" s="25"/>
      <c r="U31" s="25"/>
      <c r="V31" s="25"/>
      <c r="W31" s="1"/>
      <c r="X31" s="1"/>
      <c r="Y31" s="1"/>
      <c r="Z31" s="1"/>
      <c r="AA31" s="1"/>
      <c r="AB31" s="25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8" customFormat="1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7"/>
      <c r="N32" s="57"/>
      <c r="O32" s="25"/>
      <c r="P32" s="1"/>
      <c r="Q32" s="38"/>
      <c r="R32" s="1"/>
      <c r="S32" s="25"/>
      <c r="T32" s="25"/>
      <c r="U32" s="25"/>
      <c r="V32" s="25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8" customFormat="1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7"/>
      <c r="N33" s="57"/>
      <c r="O33" s="25"/>
      <c r="P33" s="1"/>
      <c r="Q33" s="38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8" customFormat="1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7"/>
      <c r="N34" s="57"/>
      <c r="O34" s="25"/>
      <c r="P34" s="1"/>
      <c r="Q34" s="38"/>
      <c r="R34" s="1"/>
      <c r="S34" s="25"/>
      <c r="T34" s="25"/>
      <c r="U34" s="25"/>
      <c r="V34" s="25"/>
      <c r="W34" s="1"/>
      <c r="X34" s="1"/>
      <c r="Y34" s="1"/>
      <c r="Z34" s="1"/>
      <c r="AA34" s="1"/>
      <c r="AB34" s="25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8" customFormat="1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7"/>
      <c r="N35" s="57"/>
      <c r="O35" s="25"/>
      <c r="P35" s="1"/>
      <c r="Q35" s="38"/>
      <c r="R35" s="1"/>
      <c r="S35" s="25"/>
      <c r="T35" s="25"/>
      <c r="U35" s="25"/>
      <c r="V35" s="25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8" customFormat="1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7"/>
      <c r="N36" s="57"/>
      <c r="O36" s="25"/>
      <c r="P36" s="1"/>
      <c r="Q36" s="38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25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8" customFormat="1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7"/>
      <c r="N37" s="57"/>
      <c r="O37" s="25"/>
      <c r="P37" s="1"/>
      <c r="Q37" s="38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8" customFormat="1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7"/>
      <c r="N38" s="57"/>
      <c r="O38" s="25"/>
      <c r="P38" s="1"/>
      <c r="Q38" s="38"/>
      <c r="R38" s="1"/>
      <c r="S38" s="25"/>
      <c r="T38" s="25"/>
      <c r="U38" s="25"/>
      <c r="V38" s="25"/>
      <c r="W38" s="1"/>
      <c r="X38" s="1"/>
      <c r="Y38" s="1"/>
      <c r="Z38" s="1"/>
      <c r="AA38" s="1"/>
      <c r="AB38" s="25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8" customFormat="1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7"/>
      <c r="N39" s="57"/>
      <c r="O39" s="25"/>
      <c r="P39" s="1"/>
      <c r="Q39" s="38"/>
      <c r="R39" s="1"/>
      <c r="S39" s="25"/>
      <c r="T39" s="25"/>
      <c r="U39" s="25"/>
      <c r="V39" s="25"/>
      <c r="W39" s="1"/>
      <c r="X39" s="1"/>
      <c r="Y39" s="1"/>
      <c r="Z39" s="1"/>
      <c r="AA39" s="1"/>
      <c r="AB39" s="25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8" customFormat="1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7"/>
      <c r="N40" s="57"/>
      <c r="O40" s="25"/>
      <c r="P40" s="1"/>
      <c r="Q40" s="38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25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8" customFormat="1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7"/>
      <c r="N41" s="57"/>
      <c r="O41" s="25"/>
      <c r="P41" s="1"/>
      <c r="Q41" s="38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25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8" customFormat="1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7"/>
      <c r="N42" s="57"/>
      <c r="O42" s="25"/>
      <c r="P42" s="1"/>
      <c r="Q42" s="38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25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8" customFormat="1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7"/>
      <c r="N43" s="57"/>
      <c r="O43" s="25"/>
      <c r="P43" s="1"/>
      <c r="Q43" s="38"/>
      <c r="R43" s="1"/>
      <c r="S43" s="25"/>
      <c r="T43" s="25"/>
      <c r="U43" s="25"/>
      <c r="V43" s="25"/>
      <c r="W43" s="1"/>
      <c r="X43" s="1"/>
      <c r="Y43" s="1"/>
      <c r="Z43" s="1"/>
      <c r="AA43" s="1"/>
      <c r="AB43" s="25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8" customFormat="1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7"/>
      <c r="N44" s="57"/>
      <c r="O44" s="25"/>
      <c r="P44" s="1"/>
      <c r="Q44" s="38"/>
      <c r="R44" s="1"/>
      <c r="S44" s="25"/>
      <c r="T44" s="25"/>
      <c r="U44" s="25"/>
      <c r="V44" s="25"/>
      <c r="W44" s="1"/>
      <c r="X44" s="1"/>
      <c r="Y44" s="1"/>
      <c r="Z44" s="1"/>
      <c r="AA44" s="1"/>
      <c r="AB44" s="25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8" customFormat="1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7"/>
      <c r="N45" s="57"/>
      <c r="O45" s="25"/>
      <c r="P45" s="1"/>
      <c r="Q45" s="38"/>
      <c r="R45" s="1"/>
      <c r="S45" s="25"/>
      <c r="T45" s="25"/>
      <c r="U45" s="25"/>
      <c r="V45" s="25"/>
      <c r="W45" s="1"/>
      <c r="X45" s="1"/>
      <c r="Y45" s="1"/>
      <c r="Z45" s="1"/>
      <c r="AA45" s="1"/>
      <c r="AB45" s="25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8" customFormat="1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7"/>
      <c r="N46" s="57"/>
      <c r="O46" s="25"/>
      <c r="P46" s="1"/>
      <c r="Q46" s="38"/>
      <c r="R46" s="1"/>
      <c r="S46" s="25"/>
      <c r="T46" s="25"/>
      <c r="U46" s="25"/>
      <c r="V46" s="25"/>
      <c r="W46" s="1"/>
      <c r="X46" s="1"/>
      <c r="Y46" s="1"/>
      <c r="Z46" s="1"/>
      <c r="AA46" s="1"/>
      <c r="AB46" s="25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8" customFormat="1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7"/>
      <c r="N47" s="57"/>
      <c r="O47" s="25"/>
      <c r="P47" s="1"/>
      <c r="Q47" s="38"/>
      <c r="R47" s="1"/>
      <c r="S47" s="25"/>
      <c r="T47" s="25"/>
      <c r="U47" s="25"/>
      <c r="V47" s="25"/>
      <c r="W47" s="1"/>
      <c r="X47" s="1"/>
      <c r="Y47" s="1"/>
      <c r="Z47" s="1"/>
      <c r="AA47" s="1"/>
      <c r="AB47" s="25"/>
      <c r="AC47" s="1"/>
      <c r="AD47" s="1"/>
      <c r="AE47" s="1"/>
      <c r="AF47" s="39"/>
      <c r="AG47" s="24"/>
      <c r="AH47" s="9"/>
      <c r="AI47" s="9"/>
      <c r="AJ47" s="9"/>
      <c r="AK47" s="9"/>
      <c r="AL47" s="9"/>
    </row>
  </sheetData>
  <sortState ref="B7:V8">
    <sortCondition ref="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2019-02-13T09:46:06Z</dcterms:modified>
</cp:coreProperties>
</file>