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0" i="1" l="1"/>
  <c r="O10" i="1"/>
  <c r="O14" i="1"/>
  <c r="O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 s="1"/>
  <c r="H10" i="1"/>
  <c r="H14" i="1" s="1"/>
  <c r="G10" i="1"/>
  <c r="G14" i="1"/>
  <c r="G17" i="1" s="1"/>
  <c r="F10" i="1"/>
  <c r="F14" i="1"/>
  <c r="F17" i="1" s="1"/>
  <c r="E10" i="1"/>
  <c r="E14" i="1"/>
  <c r="D11" i="1" l="1"/>
  <c r="I17" i="1"/>
  <c r="K14" i="1"/>
  <c r="M14" i="1"/>
  <c r="N14" i="1"/>
  <c r="H17" i="1"/>
  <c r="L14" i="1"/>
  <c r="E17" i="1"/>
  <c r="K17" i="1" s="1"/>
  <c r="M17" i="1"/>
  <c r="L17" i="1" l="1"/>
</calcChain>
</file>

<file path=xl/sharedStrings.xml><?xml version="1.0" encoding="utf-8"?>
<sst xmlns="http://schemas.openxmlformats.org/spreadsheetml/2006/main" count="110" uniqueCount="74">
  <si>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</si>
  <si>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</si>
  <si>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</si>
  <si>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</si>
  <si>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</si>
  <si>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</si>
  <si>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</si>
  <si>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</si>
  <si>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</si>
  <si>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</si>
  <si>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</si>
  <si>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</si>
  <si>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</si>
  <si>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</si>
  <si>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</si>
  <si>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</si>
  <si>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</si>
  <si>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</si>
  <si>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</si>
  <si>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</si>
  <si>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</si>
  <si>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</si>
  <si>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</si>
  <si>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</si>
  <si>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</si>
  <si>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</si>
  <si>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</si>
  <si>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</si>
  <si>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</si>
  <si>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</si>
  <si>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</si>
  <si>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</si>
  <si>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</si>
  <si>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</si>
  <si>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</si>
  <si>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</si>
  <si>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</si>
  <si>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</si>
  <si>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</si>
  <si>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Ulla Matikainen</t>
  </si>
  <si>
    <t>1966</t>
  </si>
  <si>
    <t>ykkössarja</t>
  </si>
  <si>
    <t>IPV</t>
  </si>
  <si>
    <t>IPV = Imatran Pallo-Veikot  (1955)</t>
  </si>
  <si>
    <t>MESTARUUSSARJA</t>
  </si>
  <si>
    <t>URA SM-SARJASSA</t>
  </si>
  <si>
    <t>suomensarja</t>
  </si>
  <si>
    <t>10.</t>
  </si>
  <si>
    <t>13.05. 1984  IPV - IT  8-17</t>
  </si>
  <si>
    <t>5.  ottelu</t>
  </si>
  <si>
    <t>26.05. 1981  IPV - Manse PP  12-37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</si>
  <si>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</si>
  <si>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</si>
  <si>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</si>
  <si>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</si>
  <si>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</si>
  <si>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</si>
  <si>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</si>
  <si>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</si>
  <si>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</si>
  <si>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</si>
  <si>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</si>
  <si>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</si>
  <si>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</si>
  <si>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</si>
  <si>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1983  Varkaus</t>
  </si>
  <si>
    <t>10-7</t>
  </si>
  <si>
    <t>Itä</t>
  </si>
  <si>
    <t>3k</t>
  </si>
  <si>
    <t>Antti Kilpeläinen</t>
  </si>
  <si>
    <t>8/9</t>
  </si>
  <si>
    <t>1/1</t>
  </si>
  <si>
    <t>2/2</t>
  </si>
  <si>
    <t>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</si>
</sst>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710937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140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47</v>
      </c>
      <c r="D4" s="41" t="s">
        <v>42</v>
      </c>
      <c r="E4" s="27">
        <v>18</v>
      </c>
      <c r="F4" s="27">
        <v>3</v>
      </c>
      <c r="G4" s="27">
        <v>16</v>
      </c>
      <c r="H4" s="27">
        <v>13</v>
      </c>
      <c r="I4" s="27">
        <v>67</v>
      </c>
      <c r="J4" s="27">
        <v>17</v>
      </c>
      <c r="K4" s="27">
        <v>17</v>
      </c>
      <c r="L4" s="27">
        <v>14</v>
      </c>
      <c r="M4" s="27">
        <v>19</v>
      </c>
      <c r="N4" s="85">
        <v>0.56302521008403361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1985</v>
      </c>
      <c r="C5" s="27"/>
      <c r="D5" s="41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1986</v>
      </c>
      <c r="C6" s="27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9">
        <v>1987</v>
      </c>
      <c r="C7" s="79"/>
      <c r="D7" s="80" t="s">
        <v>42</v>
      </c>
      <c r="E7" s="79"/>
      <c r="F7" s="81" t="s">
        <v>46</v>
      </c>
      <c r="G7" s="82"/>
      <c r="H7" s="83"/>
      <c r="I7" s="79"/>
      <c r="J7" s="79"/>
      <c r="K7" s="79"/>
      <c r="L7" s="79"/>
      <c r="M7" s="79"/>
      <c r="N7" s="84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73">
        <v>1988</v>
      </c>
      <c r="C8" s="73"/>
      <c r="D8" s="74" t="s">
        <v>42</v>
      </c>
      <c r="E8" s="73"/>
      <c r="F8" s="75" t="s">
        <v>41</v>
      </c>
      <c r="G8" s="76"/>
      <c r="H8" s="77"/>
      <c r="I8" s="73"/>
      <c r="J8" s="73"/>
      <c r="K8" s="73"/>
      <c r="L8" s="73"/>
      <c r="M8" s="73"/>
      <c r="N8" s="78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73">
        <v>1989</v>
      </c>
      <c r="C9" s="73"/>
      <c r="D9" s="74" t="s">
        <v>42</v>
      </c>
      <c r="E9" s="73"/>
      <c r="F9" s="75" t="s">
        <v>41</v>
      </c>
      <c r="G9" s="76"/>
      <c r="H9" s="77"/>
      <c r="I9" s="73"/>
      <c r="J9" s="73"/>
      <c r="K9" s="73"/>
      <c r="L9" s="73"/>
      <c r="M9" s="73"/>
      <c r="N9" s="78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18</v>
      </c>
      <c r="F10" s="19">
        <f t="shared" si="0"/>
        <v>3</v>
      </c>
      <c r="G10" s="19">
        <f t="shared" si="0"/>
        <v>16</v>
      </c>
      <c r="H10" s="19">
        <f t="shared" si="0"/>
        <v>13</v>
      </c>
      <c r="I10" s="19">
        <f t="shared" si="0"/>
        <v>67</v>
      </c>
      <c r="J10" s="19">
        <f t="shared" si="0"/>
        <v>17</v>
      </c>
      <c r="K10" s="19">
        <f t="shared" si="0"/>
        <v>17</v>
      </c>
      <c r="L10" s="19">
        <f t="shared" si="0"/>
        <v>14</v>
      </c>
      <c r="M10" s="19">
        <f t="shared" si="0"/>
        <v>19</v>
      </c>
      <c r="N10" s="31">
        <v>0.56299999999999994</v>
      </c>
      <c r="O10" s="32">
        <f>SUM(O8:O9)</f>
        <v>0</v>
      </c>
      <c r="P10" s="19">
        <f t="shared" ref="P10:AE10" si="1">SUM(P4:P9)</f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54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45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23</v>
      </c>
      <c r="L13" s="19" t="s">
        <v>24</v>
      </c>
      <c r="M13" s="19" t="s">
        <v>25</v>
      </c>
      <c r="N13" s="31" t="s">
        <v>36</v>
      </c>
      <c r="O13" s="25"/>
      <c r="P13" s="41" t="s">
        <v>31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3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4"/>
      <c r="E14" s="27">
        <f>PRODUCT(E10)</f>
        <v>18</v>
      </c>
      <c r="F14" s="27">
        <f>PRODUCT(F10)</f>
        <v>3</v>
      </c>
      <c r="G14" s="27">
        <f>PRODUCT(G10)</f>
        <v>16</v>
      </c>
      <c r="H14" s="27">
        <f>PRODUCT(H10)</f>
        <v>13</v>
      </c>
      <c r="I14" s="27">
        <f>PRODUCT(I10)</f>
        <v>67</v>
      </c>
      <c r="J14" s="1"/>
      <c r="K14" s="45">
        <f>PRODUCT((F14+G14)/E14)</f>
        <v>1.0555555555555556</v>
      </c>
      <c r="L14" s="45">
        <f>PRODUCT(H14/E14)</f>
        <v>0.72222222222222221</v>
      </c>
      <c r="M14" s="45">
        <f>PRODUCT(I14/E14)</f>
        <v>3.7222222222222223</v>
      </c>
      <c r="N14" s="30">
        <f>PRODUCT(N10)</f>
        <v>0.56299999999999994</v>
      </c>
      <c r="O14" s="25">
        <f>PRODUCT(O10)</f>
        <v>0</v>
      </c>
      <c r="P14" s="46" t="s">
        <v>32</v>
      </c>
      <c r="Q14" s="47"/>
      <c r="R14" s="47"/>
      <c r="S14" s="48" t="s">
        <v>48</v>
      </c>
      <c r="T14" s="48"/>
      <c r="U14" s="48"/>
      <c r="V14" s="48"/>
      <c r="W14" s="48"/>
      <c r="X14" s="48"/>
      <c r="Y14" s="48"/>
      <c r="Z14" s="48"/>
      <c r="AA14" s="48"/>
      <c r="AB14" s="49" t="s">
        <v>37</v>
      </c>
      <c r="AC14" s="49"/>
      <c r="AD14" s="49"/>
      <c r="AE14" s="49"/>
      <c r="AF14" s="8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0" t="s">
        <v>16</v>
      </c>
      <c r="C15" s="51"/>
      <c r="D15" s="52"/>
      <c r="E15" s="27"/>
      <c r="F15" s="27"/>
      <c r="G15" s="27"/>
      <c r="H15" s="27"/>
      <c r="I15" s="27"/>
      <c r="J15" s="1"/>
      <c r="K15" s="45"/>
      <c r="L15" s="45"/>
      <c r="M15" s="45"/>
      <c r="N15" s="30"/>
      <c r="O15" s="25"/>
      <c r="P15" s="53" t="s">
        <v>33</v>
      </c>
      <c r="Q15" s="54"/>
      <c r="R15" s="54"/>
      <c r="S15" s="55" t="s">
        <v>48</v>
      </c>
      <c r="T15" s="55"/>
      <c r="U15" s="55"/>
      <c r="V15" s="55"/>
      <c r="W15" s="55"/>
      <c r="X15" s="55"/>
      <c r="Y15" s="55"/>
      <c r="Z15" s="55"/>
      <c r="AA15" s="55"/>
      <c r="AB15" s="56" t="s">
        <v>37</v>
      </c>
      <c r="AC15" s="56"/>
      <c r="AD15" s="56"/>
      <c r="AE15" s="56"/>
      <c r="AF15" s="8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7" t="s">
        <v>17</v>
      </c>
      <c r="C16" s="58"/>
      <c r="D16" s="59"/>
      <c r="E16" s="28"/>
      <c r="F16" s="28"/>
      <c r="G16" s="28"/>
      <c r="H16" s="28"/>
      <c r="I16" s="28"/>
      <c r="J16" s="1"/>
      <c r="K16" s="60"/>
      <c r="L16" s="60"/>
      <c r="M16" s="60"/>
      <c r="N16" s="61"/>
      <c r="O16" s="25"/>
      <c r="P16" s="53" t="s">
        <v>34</v>
      </c>
      <c r="Q16" s="54"/>
      <c r="R16" s="54"/>
      <c r="S16" s="55" t="s">
        <v>48</v>
      </c>
      <c r="T16" s="55"/>
      <c r="U16" s="55"/>
      <c r="V16" s="55"/>
      <c r="W16" s="55"/>
      <c r="X16" s="55"/>
      <c r="Y16" s="55"/>
      <c r="Z16" s="55"/>
      <c r="AA16" s="55"/>
      <c r="AB16" s="56" t="s">
        <v>37</v>
      </c>
      <c r="AC16" s="56"/>
      <c r="AD16" s="56"/>
      <c r="AE16" s="56"/>
      <c r="AF16" s="8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2" t="s">
        <v>18</v>
      </c>
      <c r="C17" s="63"/>
      <c r="D17" s="64"/>
      <c r="E17" s="19">
        <f>SUM(E14:E16)</f>
        <v>18</v>
      </c>
      <c r="F17" s="19">
        <f>SUM(F14:F16)</f>
        <v>3</v>
      </c>
      <c r="G17" s="19">
        <f>SUM(G14:G16)</f>
        <v>16</v>
      </c>
      <c r="H17" s="19">
        <f>SUM(H14:H16)</f>
        <v>13</v>
      </c>
      <c r="I17" s="19">
        <f>SUM(I14:I16)</f>
        <v>67</v>
      </c>
      <c r="J17" s="1"/>
      <c r="K17" s="65">
        <f>PRODUCT((F17+G17)/E17)</f>
        <v>1.0555555555555556</v>
      </c>
      <c r="L17" s="65">
        <f>PRODUCT(H17/E17)</f>
        <v>0.72222222222222221</v>
      </c>
      <c r="M17" s="65">
        <f>PRODUCT(I17/E17)</f>
        <v>3.7222222222222223</v>
      </c>
      <c r="N17" s="31">
        <v>0.56299999999999994</v>
      </c>
      <c r="O17" s="25">
        <f>SUM(O14:O16)</f>
        <v>0</v>
      </c>
      <c r="P17" s="66" t="s">
        <v>35</v>
      </c>
      <c r="Q17" s="67"/>
      <c r="R17" s="67"/>
      <c r="S17" s="68" t="s">
        <v>50</v>
      </c>
      <c r="T17" s="68"/>
      <c r="U17" s="68"/>
      <c r="V17" s="68"/>
      <c r="W17" s="68"/>
      <c r="X17" s="68"/>
      <c r="Y17" s="68"/>
      <c r="Z17" s="68"/>
      <c r="AA17" s="68"/>
      <c r="AB17" s="69" t="s">
        <v>49</v>
      </c>
      <c r="AC17" s="69"/>
      <c r="AD17" s="69"/>
      <c r="AE17" s="69"/>
      <c r="AF17" s="8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38</v>
      </c>
      <c r="C19" s="1"/>
      <c r="D19" s="1" t="s">
        <v>43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9.7109375" style="103" customWidth="1"/>
    <col min="3" max="3" width="21.5703125" style="104" customWidth="1"/>
    <col min="4" max="4" width="10.5703125" style="105" customWidth="1"/>
    <col min="5" max="5" width="8" style="105" customWidth="1"/>
    <col min="6" max="6" width="0.7109375" style="37" customWidth="1"/>
    <col min="7" max="11" width="5.28515625" style="104" customWidth="1"/>
    <col min="12" max="12" width="6.42578125" style="104" customWidth="1"/>
    <col min="13" max="16" width="5.28515625" style="104" customWidth="1"/>
    <col min="17" max="21" width="6.7109375" style="104" customWidth="1"/>
    <col min="22" max="22" width="10.85546875" style="104" customWidth="1"/>
    <col min="23" max="23" width="19.7109375" style="105" customWidth="1"/>
    <col min="24" max="24" width="9.7109375" style="104" customWidth="1"/>
    <col min="25" max="30" width="9.140625" style="106"/>
  </cols>
  <sheetData>
    <row r="1" spans="1:30" ht="18.75" x14ac:dyDescent="0.3">
      <c r="A1" s="9"/>
      <c r="B1" s="89" t="s">
        <v>51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90"/>
      <c r="X1" s="77"/>
      <c r="Y1" s="91"/>
      <c r="Z1" s="91"/>
      <c r="AA1" s="91"/>
      <c r="AB1" s="91"/>
      <c r="AC1" s="91"/>
      <c r="AD1" s="91"/>
    </row>
    <row r="2" spans="1:30" x14ac:dyDescent="0.25">
      <c r="A2" s="9"/>
      <c r="B2" s="11" t="s">
        <v>39</v>
      </c>
      <c r="C2" s="4" t="s">
        <v>40</v>
      </c>
      <c r="D2" s="12"/>
      <c r="E2" s="12"/>
      <c r="F2" s="92"/>
      <c r="G2" s="9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43"/>
      <c r="Y2" s="91"/>
      <c r="Z2" s="91"/>
      <c r="AA2" s="91"/>
      <c r="AB2" s="91"/>
      <c r="AC2" s="91"/>
      <c r="AD2" s="91"/>
    </row>
    <row r="3" spans="1:30" x14ac:dyDescent="0.25">
      <c r="A3" s="9"/>
      <c r="B3" s="94" t="s">
        <v>52</v>
      </c>
      <c r="C3" s="23" t="s">
        <v>53</v>
      </c>
      <c r="D3" s="95" t="s">
        <v>54</v>
      </c>
      <c r="E3" s="96" t="s">
        <v>1</v>
      </c>
      <c r="F3" s="25"/>
      <c r="G3" s="97" t="s">
        <v>55</v>
      </c>
      <c r="H3" s="98" t="s">
        <v>56</v>
      </c>
      <c r="I3" s="98" t="s">
        <v>29</v>
      </c>
      <c r="J3" s="18" t="s">
        <v>57</v>
      </c>
      <c r="K3" s="99" t="s">
        <v>58</v>
      </c>
      <c r="L3" s="99" t="s">
        <v>59</v>
      </c>
      <c r="M3" s="97" t="s">
        <v>60</v>
      </c>
      <c r="N3" s="97" t="s">
        <v>28</v>
      </c>
      <c r="O3" s="98" t="s">
        <v>61</v>
      </c>
      <c r="P3" s="97" t="s">
        <v>56</v>
      </c>
      <c r="Q3" s="97" t="s">
        <v>3</v>
      </c>
      <c r="R3" s="97">
        <v>1</v>
      </c>
      <c r="S3" s="97">
        <v>2</v>
      </c>
      <c r="T3" s="97">
        <v>3</v>
      </c>
      <c r="U3" s="97" t="s">
        <v>62</v>
      </c>
      <c r="V3" s="18" t="s">
        <v>19</v>
      </c>
      <c r="W3" s="17" t="s">
        <v>63</v>
      </c>
      <c r="X3" s="17" t="s">
        <v>64</v>
      </c>
      <c r="Y3" s="91"/>
      <c r="Z3" s="91"/>
      <c r="AA3" s="91"/>
      <c r="AB3" s="91"/>
      <c r="AC3" s="91"/>
      <c r="AD3" s="91"/>
    </row>
    <row r="4" spans="1:30" x14ac:dyDescent="0.25">
      <c r="A4" s="9"/>
      <c r="B4" s="120" t="s">
        <v>65</v>
      </c>
      <c r="C4" s="121" t="s">
        <v>66</v>
      </c>
      <c r="D4" s="107" t="s">
        <v>67</v>
      </c>
      <c r="E4" s="122" t="s">
        <v>42</v>
      </c>
      <c r="F4" s="123"/>
      <c r="G4" s="108">
        <v>1</v>
      </c>
      <c r="H4" s="109"/>
      <c r="I4" s="108"/>
      <c r="J4" s="110" t="s">
        <v>68</v>
      </c>
      <c r="K4" s="110">
        <v>8</v>
      </c>
      <c r="L4" s="110"/>
      <c r="M4" s="110">
        <v>1</v>
      </c>
      <c r="N4" s="108">
        <v>1</v>
      </c>
      <c r="O4" s="109"/>
      <c r="P4" s="108">
        <v>1</v>
      </c>
      <c r="Q4" s="124" t="s">
        <v>70</v>
      </c>
      <c r="R4" s="124" t="s">
        <v>71</v>
      </c>
      <c r="S4" s="124" t="s">
        <v>72</v>
      </c>
      <c r="T4" s="124" t="s">
        <v>73</v>
      </c>
      <c r="U4" s="124" t="s">
        <v>71</v>
      </c>
      <c r="V4" s="111">
        <v>0.88888888888888884</v>
      </c>
      <c r="W4" s="112" t="s">
        <v>69</v>
      </c>
      <c r="X4" s="108">
        <v>105</v>
      </c>
      <c r="Y4" s="91"/>
      <c r="Z4" s="91"/>
      <c r="AA4" s="91"/>
      <c r="AB4" s="91"/>
      <c r="AC4" s="91"/>
      <c r="AD4" s="91"/>
    </row>
    <row r="5" spans="1:30" x14ac:dyDescent="0.25">
      <c r="A5" s="24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9"/>
      <c r="Y5" s="91"/>
      <c r="Z5" s="91"/>
      <c r="AA5" s="91"/>
      <c r="AB5" s="91"/>
      <c r="AC5" s="91"/>
      <c r="AD5" s="91"/>
    </row>
    <row r="6" spans="1:30" x14ac:dyDescent="0.25">
      <c r="A6" s="24"/>
      <c r="B6" s="100"/>
      <c r="C6" s="1"/>
      <c r="D6" s="100"/>
      <c r="E6" s="101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0"/>
      <c r="X6" s="1"/>
      <c r="Y6" s="91"/>
      <c r="Z6" s="91"/>
      <c r="AA6" s="91"/>
      <c r="AB6" s="91"/>
      <c r="AC6" s="91"/>
      <c r="AD6" s="91"/>
    </row>
    <row r="7" spans="1:30" x14ac:dyDescent="0.25">
      <c r="A7" s="24"/>
      <c r="B7" s="100"/>
      <c r="C7" s="1"/>
      <c r="D7" s="100"/>
      <c r="E7" s="101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0"/>
      <c r="X7" s="1"/>
      <c r="Y7" s="91"/>
      <c r="Z7" s="91"/>
      <c r="AA7" s="91"/>
      <c r="AB7" s="91"/>
      <c r="AC7" s="91"/>
      <c r="AD7" s="91"/>
    </row>
    <row r="8" spans="1:30" x14ac:dyDescent="0.25">
      <c r="A8" s="24"/>
      <c r="B8" s="100"/>
      <c r="C8" s="1"/>
      <c r="D8" s="100"/>
      <c r="E8" s="10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0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100"/>
      <c r="C9" s="1"/>
      <c r="D9" s="100"/>
      <c r="E9" s="10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0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100"/>
      <c r="C10" s="1"/>
      <c r="D10" s="100"/>
      <c r="E10" s="10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0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100"/>
      <c r="C11" s="1"/>
      <c r="D11" s="100"/>
      <c r="E11" s="10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0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100"/>
      <c r="C12" s="1"/>
      <c r="D12" s="100"/>
      <c r="E12" s="10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0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100"/>
      <c r="C13" s="1"/>
      <c r="D13" s="100"/>
      <c r="E13" s="10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0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100"/>
      <c r="C14" s="1"/>
      <c r="D14" s="100"/>
      <c r="E14" s="10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0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100"/>
      <c r="C15" s="1"/>
      <c r="D15" s="100"/>
      <c r="E15" s="10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0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100"/>
      <c r="C16" s="1"/>
      <c r="D16" s="100"/>
      <c r="E16" s="10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0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100"/>
      <c r="C17" s="1"/>
      <c r="D17" s="100"/>
      <c r="E17" s="10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0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100"/>
      <c r="C18" s="1"/>
      <c r="D18" s="100"/>
      <c r="E18" s="10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0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100"/>
      <c r="C19" s="1"/>
      <c r="D19" s="100"/>
      <c r="E19" s="10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0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100"/>
      <c r="C20" s="1"/>
      <c r="D20" s="100"/>
      <c r="E20" s="10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0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100"/>
      <c r="C21" s="1"/>
      <c r="D21" s="100"/>
      <c r="E21" s="10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0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100"/>
      <c r="C22" s="1"/>
      <c r="D22" s="100"/>
      <c r="E22" s="10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0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100"/>
      <c r="C23" s="1"/>
      <c r="D23" s="100"/>
      <c r="E23" s="10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0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100"/>
      <c r="C24" s="1"/>
      <c r="D24" s="100"/>
      <c r="E24" s="10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0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100"/>
      <c r="C25" s="1"/>
      <c r="D25" s="100"/>
      <c r="E25" s="10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0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100"/>
      <c r="C26" s="1"/>
      <c r="D26" s="100"/>
      <c r="E26" s="10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0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100"/>
      <c r="C27" s="1"/>
      <c r="D27" s="100"/>
      <c r="E27" s="10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0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100"/>
      <c r="C28" s="1"/>
      <c r="D28" s="100"/>
      <c r="E28" s="10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0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100"/>
      <c r="C29" s="1"/>
      <c r="D29" s="100"/>
      <c r="E29" s="10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0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100"/>
      <c r="C30" s="1"/>
      <c r="D30" s="100"/>
      <c r="E30" s="10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0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100"/>
      <c r="C31" s="1"/>
      <c r="D31" s="100"/>
      <c r="E31" s="10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0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100"/>
      <c r="C32" s="1"/>
      <c r="D32" s="100"/>
      <c r="E32" s="10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0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100"/>
      <c r="C33" s="1"/>
      <c r="D33" s="100"/>
      <c r="E33" s="10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0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100"/>
      <c r="C34" s="1"/>
      <c r="D34" s="100"/>
      <c r="E34" s="10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0"/>
      <c r="X34" s="1"/>
      <c r="Y34" s="91"/>
      <c r="Z34" s="91"/>
      <c r="AA34" s="91"/>
      <c r="AB34" s="91"/>
      <c r="AC34" s="91"/>
      <c r="AD34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2019-01-25T23:21:36Z</dcterms:modified>
</cp:coreProperties>
</file>