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1" i="1" l="1"/>
  <c r="O9" i="1"/>
  <c r="O8" i="1"/>
  <c r="O12" i="1" s="1"/>
  <c r="N12" i="1" s="1"/>
  <c r="T11" i="1" l="1"/>
  <c r="T10" i="1"/>
  <c r="T9" i="1"/>
  <c r="M9" i="1" l="1"/>
  <c r="M8" i="1"/>
  <c r="M6" i="1"/>
  <c r="M5" i="1"/>
  <c r="M4" i="1"/>
  <c r="O16" i="1"/>
  <c r="O19" i="1" s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L12" i="1"/>
  <c r="T12" i="1" s="1"/>
  <c r="K12" i="1"/>
  <c r="J12" i="1"/>
  <c r="I12" i="1"/>
  <c r="H12" i="1"/>
  <c r="H16" i="1" s="1"/>
  <c r="G12" i="1"/>
  <c r="G16" i="1" s="1"/>
  <c r="F12" i="1"/>
  <c r="F16" i="1" s="1"/>
  <c r="E12" i="1"/>
  <c r="E16" i="1" s="1"/>
  <c r="I16" i="1" l="1"/>
  <c r="D13" i="1"/>
  <c r="M12" i="1"/>
  <c r="N16" i="1"/>
  <c r="I19" i="1"/>
  <c r="G19" i="1"/>
  <c r="E19" i="1"/>
  <c r="L16" i="1"/>
  <c r="M16" i="1"/>
  <c r="F19" i="1"/>
  <c r="K16" i="1"/>
  <c r="H19" i="1"/>
  <c r="M19" i="1" l="1"/>
  <c r="L19" i="1"/>
  <c r="K19" i="1"/>
</calcChain>
</file>

<file path=xl/sharedStrings.xml><?xml version="1.0" encoding="utf-8"?>
<sst xmlns="http://schemas.openxmlformats.org/spreadsheetml/2006/main" count="120" uniqueCount="79">
  <si>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</si>
  <si>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</si>
  <si>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</si>
  <si>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</si>
  <si>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</si>
  <si>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</si>
  <si>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</si>
  <si>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</si>
  <si>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</si>
  <si>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</si>
  <si>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</si>
  <si>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</si>
  <si>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</si>
  <si>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</si>
  <si>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</si>
  <si>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</si>
  <si>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</si>
  <si>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</si>
  <si>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</si>
  <si>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</si>
  <si>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</si>
  <si>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</si>
  <si>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</si>
  <si>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</si>
  <si>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</si>
  <si>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</si>
  <si>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</si>
  <si>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</si>
  <si>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</si>
  <si>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</si>
  <si>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</si>
  <si>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</si>
  <si>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</si>
  <si>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</si>
  <si>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</si>
  <si>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</si>
  <si>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</si>
  <si>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Maarit Lehtimäki</t>
  </si>
  <si>
    <t>3.</t>
  </si>
  <si>
    <t>VäVi</t>
  </si>
  <si>
    <t>----</t>
  </si>
  <si>
    <t>1.</t>
  </si>
  <si>
    <t>Virkiä</t>
  </si>
  <si>
    <t>7.</t>
  </si>
  <si>
    <t>Roihu</t>
  </si>
  <si>
    <t>12.</t>
  </si>
  <si>
    <t>12.2.1969</t>
  </si>
  <si>
    <t>L+T</t>
  </si>
  <si>
    <t>10.</t>
  </si>
  <si>
    <t>Virkiä = Lapuan Virkiä  (1907)</t>
  </si>
  <si>
    <t>VäVi = Vähänkyrön Viesti  (1938)</t>
  </si>
  <si>
    <t>Roihu = Roihu, Helsinki  (1957)</t>
  </si>
  <si>
    <t>13.05. 1984  Manse PP - Virkiä  19-9</t>
  </si>
  <si>
    <t xml:space="preserve">  15 v   3 kk   1 pv</t>
  </si>
  <si>
    <t>7.  ottelu</t>
  </si>
  <si>
    <t>08.07. 1984  Virkiä - LäPa  4-5</t>
  </si>
  <si>
    <t xml:space="preserve">  15 v   4 kk 26 pv</t>
  </si>
  <si>
    <t>Cup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</si>
  <si>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</si>
  <si>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</si>
  <si>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</si>
  <si>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</si>
  <si>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</si>
  <si>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</si>
  <si>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</si>
  <si>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</si>
  <si>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</si>
  <si>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</si>
  <si>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</si>
  <si>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</si>
  <si>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</si>
  <si>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</si>
  <si>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</si>
  <si>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05.07. 1986  Kokemäki</t>
  </si>
  <si>
    <t xml:space="preserve">  4-28</t>
  </si>
  <si>
    <t>Keijo Myllymaa</t>
  </si>
  <si>
    <t xml:space="preserve"> Vuoden jokeri  1991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</si>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</sst>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2" fillId="9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42578125" style="72" customWidth="1"/>
    <col min="16" max="18" width="5.7109375" style="78" customWidth="1"/>
    <col min="19" max="19" width="5.7109375" style="77" customWidth="1"/>
    <col min="20" max="20" width="0.7109375" style="36" customWidth="1"/>
    <col min="21" max="28" width="5.7109375" style="72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73" t="s">
        <v>37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76"/>
      <c r="Q1" s="76"/>
      <c r="R1" s="7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27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47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57</v>
      </c>
      <c r="AH3" s="15" t="s">
        <v>28</v>
      </c>
      <c r="AI3" s="17" t="s">
        <v>29</v>
      </c>
      <c r="AJ3" s="18" t="s">
        <v>30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26">
        <v>1987</v>
      </c>
      <c r="C4" s="41" t="s">
        <v>38</v>
      </c>
      <c r="D4" s="39" t="s">
        <v>39</v>
      </c>
      <c r="E4" s="26">
        <v>12</v>
      </c>
      <c r="F4" s="26">
        <v>0</v>
      </c>
      <c r="G4" s="26">
        <v>2</v>
      </c>
      <c r="H4" s="26">
        <v>1</v>
      </c>
      <c r="I4" s="26">
        <v>8</v>
      </c>
      <c r="J4" s="26">
        <v>0</v>
      </c>
      <c r="K4" s="26">
        <v>4</v>
      </c>
      <c r="L4" s="26">
        <v>2</v>
      </c>
      <c r="M4" s="26">
        <f>PRODUCT(F4+G4)</f>
        <v>2</v>
      </c>
      <c r="N4" s="74" t="s">
        <v>40</v>
      </c>
      <c r="O4" s="24">
        <v>0</v>
      </c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>
        <v>1</v>
      </c>
      <c r="AH4" s="26"/>
      <c r="AI4" s="26"/>
      <c r="AJ4" s="26">
        <v>1</v>
      </c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1988</v>
      </c>
      <c r="C5" s="41" t="s">
        <v>41</v>
      </c>
      <c r="D5" s="39" t="s">
        <v>42</v>
      </c>
      <c r="E5" s="26">
        <v>18</v>
      </c>
      <c r="F5" s="26">
        <v>5</v>
      </c>
      <c r="G5" s="26">
        <v>27</v>
      </c>
      <c r="H5" s="26">
        <v>20</v>
      </c>
      <c r="I5" s="26">
        <v>76</v>
      </c>
      <c r="J5" s="26">
        <v>11</v>
      </c>
      <c r="K5" s="26">
        <v>13</v>
      </c>
      <c r="L5" s="26">
        <v>20</v>
      </c>
      <c r="M5" s="26">
        <f>PRODUCT(F5+G5)</f>
        <v>32</v>
      </c>
      <c r="N5" s="74" t="s">
        <v>40</v>
      </c>
      <c r="O5" s="24">
        <v>0</v>
      </c>
      <c r="P5" s="18" t="s">
        <v>48</v>
      </c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>
        <v>1</v>
      </c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1989</v>
      </c>
      <c r="C6" s="41" t="s">
        <v>43</v>
      </c>
      <c r="D6" s="39" t="s">
        <v>42</v>
      </c>
      <c r="E6" s="26">
        <v>18</v>
      </c>
      <c r="F6" s="26">
        <v>2</v>
      </c>
      <c r="G6" s="26">
        <v>19</v>
      </c>
      <c r="H6" s="26">
        <v>5</v>
      </c>
      <c r="I6" s="26">
        <v>64</v>
      </c>
      <c r="J6" s="26">
        <v>10</v>
      </c>
      <c r="K6" s="26">
        <v>11</v>
      </c>
      <c r="L6" s="26">
        <v>22</v>
      </c>
      <c r="M6" s="26">
        <f>PRODUCT(F6+G6)</f>
        <v>21</v>
      </c>
      <c r="N6" s="74" t="s">
        <v>40</v>
      </c>
      <c r="O6" s="24">
        <v>0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1990</v>
      </c>
      <c r="C7" s="41"/>
      <c r="D7" s="39"/>
      <c r="E7" s="26"/>
      <c r="F7" s="26"/>
      <c r="G7" s="26"/>
      <c r="H7" s="26"/>
      <c r="I7" s="26"/>
      <c r="J7" s="26"/>
      <c r="K7" s="26"/>
      <c r="L7" s="26"/>
      <c r="M7" s="26"/>
      <c r="N7" s="74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1991</v>
      </c>
      <c r="C8" s="41" t="s">
        <v>43</v>
      </c>
      <c r="D8" s="39" t="s">
        <v>44</v>
      </c>
      <c r="E8" s="26">
        <v>22</v>
      </c>
      <c r="F8" s="26">
        <v>2</v>
      </c>
      <c r="G8" s="26">
        <v>38</v>
      </c>
      <c r="H8" s="26">
        <v>8</v>
      </c>
      <c r="I8" s="26">
        <v>66</v>
      </c>
      <c r="J8" s="26">
        <v>2</v>
      </c>
      <c r="K8" s="26">
        <v>4</v>
      </c>
      <c r="L8" s="26">
        <v>20</v>
      </c>
      <c r="M8" s="26">
        <f>SUM(F8+G8)</f>
        <v>40</v>
      </c>
      <c r="N8" s="75">
        <v>0.54100000000000004</v>
      </c>
      <c r="O8" s="24">
        <f t="shared" ref="O8:O11" si="0">PRODUCT(I8/N8)</f>
        <v>121.99630314232901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1992</v>
      </c>
      <c r="C9" s="41" t="s">
        <v>43</v>
      </c>
      <c r="D9" s="39" t="s">
        <v>44</v>
      </c>
      <c r="E9" s="26">
        <v>13</v>
      </c>
      <c r="F9" s="26">
        <v>0</v>
      </c>
      <c r="G9" s="26">
        <v>9</v>
      </c>
      <c r="H9" s="26">
        <v>0</v>
      </c>
      <c r="I9" s="26">
        <v>10</v>
      </c>
      <c r="J9" s="26">
        <v>0</v>
      </c>
      <c r="K9" s="26">
        <v>1</v>
      </c>
      <c r="L9" s="26">
        <v>0</v>
      </c>
      <c r="M9" s="26">
        <f>SUM(F9+G9)</f>
        <v>9</v>
      </c>
      <c r="N9" s="75">
        <v>0.5</v>
      </c>
      <c r="O9" s="24">
        <f t="shared" si="0"/>
        <v>20</v>
      </c>
      <c r="P9" s="18"/>
      <c r="Q9" s="18"/>
      <c r="R9" s="18"/>
      <c r="S9" s="18"/>
      <c r="T9" s="24" t="e">
        <f t="shared" ref="T9:T12" si="1">PRODUCT(L9/S9)</f>
        <v>#DIV/0!</v>
      </c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1993</v>
      </c>
      <c r="C10" s="41"/>
      <c r="D10" s="39"/>
      <c r="E10" s="26"/>
      <c r="F10" s="26"/>
      <c r="G10" s="26"/>
      <c r="H10" s="26"/>
      <c r="I10" s="26"/>
      <c r="J10" s="26"/>
      <c r="K10" s="26"/>
      <c r="L10" s="26"/>
      <c r="M10" s="26"/>
      <c r="N10" s="75"/>
      <c r="O10" s="24">
        <v>0</v>
      </c>
      <c r="P10" s="18"/>
      <c r="Q10" s="18"/>
      <c r="R10" s="18"/>
      <c r="S10" s="18"/>
      <c r="T10" s="24" t="e">
        <f t="shared" si="1"/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1994</v>
      </c>
      <c r="C11" s="41" t="s">
        <v>45</v>
      </c>
      <c r="D11" s="39" t="s">
        <v>44</v>
      </c>
      <c r="E11" s="26">
        <v>18</v>
      </c>
      <c r="F11" s="26">
        <v>1</v>
      </c>
      <c r="G11" s="26">
        <v>10</v>
      </c>
      <c r="H11" s="26">
        <v>2</v>
      </c>
      <c r="I11" s="26">
        <v>30</v>
      </c>
      <c r="J11" s="26">
        <v>2</v>
      </c>
      <c r="K11" s="26">
        <v>10</v>
      </c>
      <c r="L11" s="26">
        <v>7</v>
      </c>
      <c r="M11" s="26">
        <v>11</v>
      </c>
      <c r="N11" s="75">
        <v>0.46200000000000002</v>
      </c>
      <c r="O11" s="24">
        <f t="shared" si="0"/>
        <v>64.935064935064929</v>
      </c>
      <c r="P11" s="18"/>
      <c r="Q11" s="18"/>
      <c r="R11" s="18"/>
      <c r="S11" s="18"/>
      <c r="T11" s="24" t="e">
        <f t="shared" si="1"/>
        <v>#DIV/0!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16" t="s">
        <v>9</v>
      </c>
      <c r="C12" s="17"/>
      <c r="D12" s="15"/>
      <c r="E12" s="18">
        <f t="shared" ref="E12:M12" si="2">SUM(E4:E11)</f>
        <v>101</v>
      </c>
      <c r="F12" s="18">
        <f t="shared" si="2"/>
        <v>10</v>
      </c>
      <c r="G12" s="18">
        <f t="shared" si="2"/>
        <v>105</v>
      </c>
      <c r="H12" s="18">
        <f t="shared" si="2"/>
        <v>36</v>
      </c>
      <c r="I12" s="18">
        <f t="shared" si="2"/>
        <v>254</v>
      </c>
      <c r="J12" s="18">
        <f t="shared" si="2"/>
        <v>25</v>
      </c>
      <c r="K12" s="18">
        <f t="shared" si="2"/>
        <v>43</v>
      </c>
      <c r="L12" s="18">
        <f t="shared" si="2"/>
        <v>71</v>
      </c>
      <c r="M12" s="18">
        <f t="shared" si="2"/>
        <v>115</v>
      </c>
      <c r="N12" s="30">
        <f>PRODUCT(106/O12)</f>
        <v>0.51224713287719237</v>
      </c>
      <c r="O12" s="31">
        <f>SUM(O4:O11)</f>
        <v>206.93136807739393</v>
      </c>
      <c r="P12" s="18"/>
      <c r="Q12" s="18"/>
      <c r="R12" s="18"/>
      <c r="S12" s="18"/>
      <c r="T12" s="24" t="e">
        <f t="shared" si="1"/>
        <v>#DIV/0!</v>
      </c>
      <c r="U12" s="18">
        <f t="shared" ref="U12:AJ12" si="3">SUM(U4:U11)</f>
        <v>0</v>
      </c>
      <c r="V12" s="18">
        <f t="shared" si="3"/>
        <v>0</v>
      </c>
      <c r="W12" s="18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si="3"/>
        <v>1</v>
      </c>
      <c r="AH12" s="18">
        <f t="shared" si="3"/>
        <v>1</v>
      </c>
      <c r="AI12" s="18">
        <f t="shared" si="3"/>
        <v>0</v>
      </c>
      <c r="AJ12" s="18">
        <f t="shared" si="3"/>
        <v>1</v>
      </c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8" t="s">
        <v>2</v>
      </c>
      <c r="C13" s="32"/>
      <c r="D13" s="33">
        <f>SUM(F12:H12)+((I12-F12-G12)/3)+(E12/3)+(AE12*25)+(AF12*25)+(AG12*15)+(AH12*25)+(AI12*20)+(AJ12*15)</f>
        <v>286</v>
      </c>
      <c r="E13" s="1"/>
      <c r="F13" s="1"/>
      <c r="G13" s="1"/>
      <c r="H13" s="1"/>
      <c r="I13" s="1"/>
      <c r="J13" s="1"/>
      <c r="K13" s="1"/>
      <c r="L13" s="1"/>
      <c r="M13" s="1"/>
      <c r="N13" s="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5"/>
      <c r="AJ13" s="1"/>
      <c r="AK13" s="23"/>
      <c r="AL13" s="8"/>
      <c r="AM13" s="8"/>
      <c r="AN13" s="8"/>
      <c r="AO13" s="8"/>
      <c r="AP13" s="8"/>
    </row>
    <row r="14" spans="1:42" s="9" customFormat="1" ht="15" customHeight="1" x14ac:dyDescent="0.25">
      <c r="A14" s="1"/>
      <c r="B14" s="1"/>
      <c r="C14" s="1"/>
      <c r="D14" s="24"/>
      <c r="E14" s="1"/>
      <c r="F14" s="1"/>
      <c r="G14" s="1"/>
      <c r="H14" s="1"/>
      <c r="I14" s="1"/>
      <c r="J14" s="1"/>
      <c r="K14" s="1"/>
      <c r="L14" s="1"/>
      <c r="M14" s="1"/>
      <c r="N14" s="34"/>
      <c r="O14" s="36"/>
      <c r="P14" s="1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3"/>
      <c r="AL14" s="8"/>
      <c r="AM14" s="8"/>
      <c r="AN14" s="8"/>
      <c r="AO14" s="8"/>
      <c r="AP14" s="8"/>
    </row>
    <row r="15" spans="1:42" ht="15" customHeight="1" x14ac:dyDescent="0.25">
      <c r="A15" s="1"/>
      <c r="B15" s="22" t="s">
        <v>16</v>
      </c>
      <c r="C15" s="38"/>
      <c r="D15" s="38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24</v>
      </c>
      <c r="L15" s="18" t="s">
        <v>25</v>
      </c>
      <c r="M15" s="18" t="s">
        <v>26</v>
      </c>
      <c r="N15" s="30" t="s">
        <v>34</v>
      </c>
      <c r="O15" s="24"/>
      <c r="P15" s="39" t="s">
        <v>31</v>
      </c>
      <c r="Q15" s="12"/>
      <c r="R15" s="12"/>
      <c r="S15" s="12"/>
      <c r="T15" s="40"/>
      <c r="U15" s="40"/>
      <c r="V15" s="40"/>
      <c r="W15" s="40"/>
      <c r="X15" s="40"/>
      <c r="Y15" s="12"/>
      <c r="Z15" s="12"/>
      <c r="AA15" s="12"/>
      <c r="AB15" s="12"/>
      <c r="AC15" s="40"/>
      <c r="AD15" s="12"/>
      <c r="AE15" s="12"/>
      <c r="AF15" s="12"/>
      <c r="AG15" s="12"/>
      <c r="AH15" s="12"/>
      <c r="AI15" s="12"/>
      <c r="AJ15" s="42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39" t="s">
        <v>17</v>
      </c>
      <c r="C16" s="12"/>
      <c r="D16" s="42"/>
      <c r="E16" s="26">
        <f>PRODUCT(E12)</f>
        <v>101</v>
      </c>
      <c r="F16" s="26">
        <f>PRODUCT(F12)</f>
        <v>10</v>
      </c>
      <c r="G16" s="26">
        <f>PRODUCT(G12)</f>
        <v>105</v>
      </c>
      <c r="H16" s="26">
        <f>PRODUCT(H12)</f>
        <v>36</v>
      </c>
      <c r="I16" s="26">
        <f>PRODUCT(I12)</f>
        <v>254</v>
      </c>
      <c r="J16" s="1"/>
      <c r="K16" s="43">
        <f>PRODUCT((F16+G16)/E16)</f>
        <v>1.1386138613861385</v>
      </c>
      <c r="L16" s="43">
        <f>PRODUCT(H16/E16)</f>
        <v>0.35643564356435642</v>
      </c>
      <c r="M16" s="43">
        <f>PRODUCT(I16/E16)</f>
        <v>2.5148514851485149</v>
      </c>
      <c r="N16" s="29">
        <f>PRODUCT(N12)</f>
        <v>0.51224713287719237</v>
      </c>
      <c r="O16" s="24">
        <f>PRODUCT(O12)</f>
        <v>206.93136807739393</v>
      </c>
      <c r="P16" s="44" t="s">
        <v>32</v>
      </c>
      <c r="Q16" s="45"/>
      <c r="R16" s="46" t="s">
        <v>52</v>
      </c>
      <c r="S16" s="46"/>
      <c r="T16" s="46"/>
      <c r="U16" s="46"/>
      <c r="V16" s="46"/>
      <c r="W16" s="46"/>
      <c r="X16" s="46"/>
      <c r="Y16" s="46"/>
      <c r="Z16" s="47" t="s">
        <v>35</v>
      </c>
      <c r="AA16" s="46"/>
      <c r="AB16" s="46" t="s">
        <v>53</v>
      </c>
      <c r="AC16" s="46"/>
      <c r="AD16" s="46"/>
      <c r="AE16" s="46"/>
      <c r="AF16" s="46"/>
      <c r="AG16" s="47"/>
      <c r="AH16" s="46"/>
      <c r="AI16" s="46"/>
      <c r="AJ16" s="102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48" t="s">
        <v>18</v>
      </c>
      <c r="C17" s="49"/>
      <c r="D17" s="50"/>
      <c r="E17" s="26"/>
      <c r="F17" s="26"/>
      <c r="G17" s="26"/>
      <c r="H17" s="26"/>
      <c r="I17" s="26"/>
      <c r="J17" s="1"/>
      <c r="K17" s="43"/>
      <c r="L17" s="43"/>
      <c r="M17" s="43"/>
      <c r="N17" s="29"/>
      <c r="O17" s="24"/>
      <c r="P17" s="51" t="s">
        <v>77</v>
      </c>
      <c r="Q17" s="52"/>
      <c r="R17" s="53" t="s">
        <v>52</v>
      </c>
      <c r="S17" s="53"/>
      <c r="T17" s="53"/>
      <c r="U17" s="53"/>
      <c r="V17" s="53"/>
      <c r="W17" s="53"/>
      <c r="X17" s="53"/>
      <c r="Y17" s="53"/>
      <c r="Z17" s="54" t="s">
        <v>35</v>
      </c>
      <c r="AA17" s="53"/>
      <c r="AB17" s="53" t="s">
        <v>53</v>
      </c>
      <c r="AC17" s="53"/>
      <c r="AD17" s="53"/>
      <c r="AE17" s="53"/>
      <c r="AF17" s="53"/>
      <c r="AG17" s="54"/>
      <c r="AH17" s="53"/>
      <c r="AI17" s="53"/>
      <c r="AJ17" s="103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55" t="s">
        <v>19</v>
      </c>
      <c r="C18" s="56"/>
      <c r="D18" s="57"/>
      <c r="E18" s="27"/>
      <c r="F18" s="27"/>
      <c r="G18" s="27"/>
      <c r="H18" s="27"/>
      <c r="I18" s="27"/>
      <c r="J18" s="1"/>
      <c r="K18" s="58"/>
      <c r="L18" s="58"/>
      <c r="M18" s="58"/>
      <c r="N18" s="59"/>
      <c r="O18" s="24"/>
      <c r="P18" s="51" t="s">
        <v>78</v>
      </c>
      <c r="Q18" s="52"/>
      <c r="R18" s="53" t="s">
        <v>55</v>
      </c>
      <c r="S18" s="53"/>
      <c r="T18" s="53"/>
      <c r="U18" s="53"/>
      <c r="V18" s="53"/>
      <c r="W18" s="53"/>
      <c r="X18" s="53"/>
      <c r="Y18" s="53"/>
      <c r="Z18" s="54" t="s">
        <v>54</v>
      </c>
      <c r="AA18" s="53"/>
      <c r="AB18" s="53" t="s">
        <v>56</v>
      </c>
      <c r="AC18" s="53"/>
      <c r="AD18" s="53"/>
      <c r="AE18" s="53"/>
      <c r="AF18" s="53"/>
      <c r="AG18" s="54"/>
      <c r="AH18" s="53"/>
      <c r="AI18" s="53"/>
      <c r="AJ18" s="103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60" t="s">
        <v>20</v>
      </c>
      <c r="C19" s="61"/>
      <c r="D19" s="62"/>
      <c r="E19" s="18">
        <f>SUM(E16:E18)</f>
        <v>101</v>
      </c>
      <c r="F19" s="18">
        <f>SUM(F16:F18)</f>
        <v>10</v>
      </c>
      <c r="G19" s="18">
        <f>SUM(G16:G18)</f>
        <v>105</v>
      </c>
      <c r="H19" s="18">
        <f>SUM(H16:H18)</f>
        <v>36</v>
      </c>
      <c r="I19" s="18">
        <f>SUM(I16:I18)</f>
        <v>254</v>
      </c>
      <c r="J19" s="1"/>
      <c r="K19" s="63">
        <f>PRODUCT((F19+G19)/E19)</f>
        <v>1.1386138613861385</v>
      </c>
      <c r="L19" s="63">
        <f>PRODUCT(H19/E19)</f>
        <v>0.35643564356435642</v>
      </c>
      <c r="M19" s="63">
        <f>PRODUCT(I19/E19)</f>
        <v>2.5148514851485149</v>
      </c>
      <c r="N19" s="30">
        <v>0.51200000000000001</v>
      </c>
      <c r="O19" s="24">
        <f>SUM(O16:O18)</f>
        <v>206.93136807739393</v>
      </c>
      <c r="P19" s="64" t="s">
        <v>33</v>
      </c>
      <c r="Q19" s="65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7"/>
      <c r="AE19" s="66"/>
      <c r="AF19" s="66"/>
      <c r="AG19" s="66"/>
      <c r="AH19" s="66"/>
      <c r="AI19" s="66"/>
      <c r="AJ19" s="104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1"/>
      <c r="K20" s="35"/>
      <c r="L20" s="35"/>
      <c r="M20" s="35"/>
      <c r="N20" s="34"/>
      <c r="O20" s="24"/>
      <c r="P20" s="1"/>
      <c r="Q20" s="37"/>
      <c r="R20" s="1"/>
      <c r="S20" s="1"/>
      <c r="T20" s="24"/>
      <c r="U20" s="24"/>
      <c r="V20" s="6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39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0"/>
      <c r="O21" s="11"/>
      <c r="P21" s="12"/>
      <c r="Q21" s="12"/>
      <c r="R21" s="12"/>
      <c r="S21" s="12"/>
      <c r="T21" s="11"/>
      <c r="U21" s="11"/>
      <c r="V21" s="10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2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37"/>
      <c r="C22" s="37"/>
      <c r="D22" s="37"/>
      <c r="E22" s="37"/>
      <c r="F22" s="37"/>
      <c r="G22" s="37"/>
      <c r="H22" s="37"/>
      <c r="I22" s="37"/>
      <c r="J22" s="1"/>
      <c r="K22" s="37"/>
      <c r="L22" s="37"/>
      <c r="M22" s="37"/>
      <c r="N22" s="34"/>
      <c r="O22" s="24"/>
      <c r="P22" s="1"/>
      <c r="Q22" s="37"/>
      <c r="R22" s="1"/>
      <c r="S22" s="1"/>
      <c r="T22" s="24"/>
      <c r="U22" s="24"/>
      <c r="V22" s="6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 t="s">
        <v>36</v>
      </c>
      <c r="C23" s="1"/>
      <c r="D23" s="1" t="s">
        <v>50</v>
      </c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1"/>
      <c r="D24" s="1" t="s">
        <v>49</v>
      </c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 t="s">
        <v>51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s="70" customFormat="1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69"/>
      <c r="N27" s="69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70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70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4"/>
      <c r="AF29" s="24"/>
      <c r="AG29" s="24"/>
      <c r="AH29" s="24"/>
      <c r="AI29" s="24"/>
      <c r="AJ29" s="24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24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4"/>
      <c r="AF30" s="24"/>
      <c r="AG30" s="24"/>
      <c r="AH30" s="24"/>
      <c r="AI30" s="24"/>
      <c r="AJ30" s="24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24"/>
      <c r="Q31" s="24"/>
      <c r="R31" s="24"/>
      <c r="S31" s="24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4"/>
      <c r="AF31" s="24"/>
      <c r="AG31" s="24"/>
      <c r="AH31" s="24"/>
      <c r="AI31" s="24"/>
      <c r="AJ31" s="24"/>
      <c r="AK31" s="8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4"/>
      <c r="O32" s="24"/>
      <c r="P32" s="24"/>
      <c r="Q32" s="24"/>
      <c r="R32" s="24"/>
      <c r="S32" s="24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69"/>
      <c r="N33" s="34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69"/>
      <c r="N34" s="69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37"/>
      <c r="W35" s="1"/>
      <c r="X35" s="1"/>
      <c r="Y35" s="24"/>
      <c r="Z35" s="24"/>
      <c r="AA35" s="68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70"/>
      <c r="AM35" s="70"/>
      <c r="AN35" s="70"/>
      <c r="AO35" s="70"/>
      <c r="AP35" s="70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7"/>
      <c r="W36" s="1"/>
      <c r="X36" s="1"/>
      <c r="Y36" s="24"/>
      <c r="Z36" s="24"/>
      <c r="AA36" s="68"/>
      <c r="AB36" s="68"/>
      <c r="AC36" s="24"/>
      <c r="AD36" s="24"/>
      <c r="AE36" s="24"/>
      <c r="AF36" s="24"/>
      <c r="AG36" s="24"/>
      <c r="AH36" s="24"/>
      <c r="AI36" s="24"/>
      <c r="AJ36" s="24"/>
      <c r="AK36" s="8"/>
      <c r="AL36" s="70"/>
      <c r="AM36" s="70"/>
      <c r="AN36" s="70"/>
      <c r="AO36" s="70"/>
      <c r="AP36" s="70"/>
    </row>
    <row r="37" spans="1:42" ht="15" customHeight="1" x14ac:dyDescent="0.25">
      <c r="A37" s="7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24"/>
      <c r="Z37" s="24"/>
      <c r="AA37" s="68"/>
      <c r="AB37" s="68"/>
      <c r="AC37" s="24"/>
      <c r="AD37" s="24"/>
      <c r="AE37" s="24"/>
      <c r="AF37" s="24"/>
      <c r="AG37" s="24"/>
      <c r="AH37" s="24"/>
      <c r="AI37" s="24"/>
      <c r="AJ37" s="24"/>
      <c r="AK37" s="8"/>
    </row>
    <row r="38" spans="1:42" ht="15" customHeight="1" x14ac:dyDescent="0.25">
      <c r="A38" s="7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68"/>
      <c r="AB38" s="68"/>
      <c r="AC38" s="24"/>
      <c r="AD38" s="24"/>
      <c r="AE38" s="24"/>
      <c r="AF38" s="24"/>
      <c r="AG38" s="24"/>
      <c r="AH38" s="24"/>
      <c r="AI38" s="24"/>
      <c r="AJ38" s="24"/>
      <c r="AK38" s="8"/>
    </row>
    <row r="39" spans="1:42" ht="15" customHeight="1" x14ac:dyDescent="0.25">
      <c r="A39" s="7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4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24"/>
      <c r="Z39" s="24"/>
      <c r="AA39" s="68"/>
      <c r="AB39" s="1"/>
      <c r="AC39" s="1"/>
      <c r="AD39" s="1"/>
      <c r="AE39" s="1"/>
      <c r="AF39" s="1"/>
      <c r="AG39" s="1"/>
      <c r="AH39" s="1"/>
      <c r="AI39" s="1"/>
      <c r="AJ39" s="1"/>
      <c r="AK39" s="8"/>
    </row>
    <row r="40" spans="1:42" ht="15" customHeight="1" x14ac:dyDescent="0.25">
      <c r="A40" s="7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69"/>
      <c r="N40" s="34"/>
      <c r="O40" s="24"/>
      <c r="P40" s="24"/>
      <c r="Q40" s="24"/>
      <c r="R40" s="24"/>
      <c r="S40" s="24"/>
      <c r="T40" s="24"/>
      <c r="U40" s="1"/>
      <c r="V40" s="37"/>
      <c r="W40" s="1"/>
      <c r="X40" s="24"/>
      <c r="Y40" s="24"/>
      <c r="Z40" s="24"/>
      <c r="AA40" s="24"/>
      <c r="AB40" s="1"/>
      <c r="AC40" s="1"/>
      <c r="AD40" s="1"/>
      <c r="AE40" s="1"/>
      <c r="AF40" s="1"/>
      <c r="AG40" s="1"/>
      <c r="AH40" s="1"/>
      <c r="AI40" s="1"/>
      <c r="AJ40" s="1"/>
      <c r="AK40" s="8"/>
    </row>
    <row r="41" spans="1:42" ht="15" customHeight="1" x14ac:dyDescent="0.25">
      <c r="A41" s="7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68"/>
      <c r="AB41" s="68"/>
      <c r="AC41" s="24"/>
      <c r="AD41" s="24"/>
      <c r="AE41" s="24"/>
      <c r="AF41" s="24"/>
      <c r="AG41" s="24"/>
      <c r="AH41" s="24"/>
      <c r="AI41" s="24"/>
      <c r="AJ41" s="24"/>
      <c r="AK41" s="8"/>
    </row>
    <row r="42" spans="1:42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68"/>
      <c r="AB42" s="1"/>
      <c r="AC42" s="1"/>
      <c r="AD42" s="1"/>
      <c r="AE42" s="1"/>
      <c r="AF42" s="1"/>
      <c r="AG42" s="1"/>
      <c r="AH42" s="1"/>
      <c r="AI42" s="1"/>
      <c r="AJ42" s="1"/>
    </row>
    <row r="43" spans="1:42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68"/>
      <c r="AB43" s="1"/>
      <c r="AC43" s="1"/>
      <c r="AD43" s="1"/>
      <c r="AE43" s="1"/>
      <c r="AF43" s="1"/>
      <c r="AG43" s="1"/>
      <c r="AH43" s="1"/>
      <c r="AI43" s="1"/>
      <c r="AJ43" s="1"/>
    </row>
    <row r="44" spans="1:42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68"/>
      <c r="AB44" s="1"/>
      <c r="AC44" s="1"/>
      <c r="AD44" s="1"/>
      <c r="AE44" s="1"/>
      <c r="AF44" s="1"/>
      <c r="AG44" s="1"/>
      <c r="AH44" s="1"/>
      <c r="AI44" s="1"/>
      <c r="AJ44" s="1"/>
    </row>
    <row r="45" spans="1:42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68"/>
      <c r="AB45" s="1"/>
      <c r="AC45" s="1"/>
      <c r="AD45" s="1"/>
      <c r="AE45" s="1"/>
      <c r="AF45" s="1"/>
      <c r="AG45" s="1"/>
      <c r="AH45" s="1"/>
      <c r="AI45" s="1"/>
      <c r="AJ45" s="1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68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25">
      <c r="P47" s="24"/>
      <c r="Q47" s="24"/>
      <c r="R47" s="24"/>
      <c r="S47" s="24"/>
      <c r="T47" s="24"/>
    </row>
    <row r="48" spans="1:42" ht="15" customHeight="1" x14ac:dyDescent="0.25">
      <c r="P48" s="8"/>
      <c r="Q48" s="8"/>
      <c r="R48" s="8"/>
      <c r="S48" s="1"/>
      <c r="T48" s="24"/>
    </row>
    <row r="49" spans="16:20" ht="15" customHeight="1" x14ac:dyDescent="0.25">
      <c r="P49" s="8"/>
      <c r="Q49" s="8"/>
      <c r="R49" s="8"/>
      <c r="S49" s="1"/>
      <c r="T49" s="24"/>
    </row>
    <row r="50" spans="16:20" ht="15" customHeight="1" x14ac:dyDescent="0.25">
      <c r="P50" s="8"/>
      <c r="Q50" s="8"/>
      <c r="R50" s="8"/>
      <c r="S50" s="1"/>
      <c r="T50" s="24"/>
    </row>
    <row r="51" spans="16:20" ht="15" customHeight="1" x14ac:dyDescent="0.25">
      <c r="P51" s="8"/>
      <c r="Q51" s="8"/>
      <c r="R51" s="8"/>
      <c r="S51" s="1"/>
      <c r="T51" s="24"/>
    </row>
    <row r="52" spans="16:20" ht="15" customHeight="1" x14ac:dyDescent="0.25">
      <c r="P52" s="8"/>
      <c r="Q52" s="8"/>
      <c r="R52" s="8"/>
      <c r="S52" s="1"/>
      <c r="T52" s="24"/>
    </row>
    <row r="53" spans="16:20" ht="15" customHeight="1" x14ac:dyDescent="0.25">
      <c r="P53" s="8"/>
      <c r="Q53" s="8"/>
      <c r="R53" s="8"/>
      <c r="S53" s="1"/>
      <c r="T53" s="24"/>
    </row>
    <row r="54" spans="16:20" ht="15" customHeight="1" x14ac:dyDescent="0.25">
      <c r="P54" s="8"/>
      <c r="Q54" s="8"/>
      <c r="R54" s="8"/>
      <c r="S54" s="1"/>
      <c r="T54" s="24"/>
    </row>
    <row r="55" spans="16:20" ht="15" customHeight="1" x14ac:dyDescent="0.25">
      <c r="P55" s="8"/>
      <c r="Q55" s="8"/>
      <c r="R55" s="8"/>
      <c r="S55" s="1"/>
      <c r="T55" s="24"/>
    </row>
    <row r="56" spans="16:20" ht="15" customHeight="1" x14ac:dyDescent="0.25">
      <c r="P56" s="8"/>
      <c r="Q56" s="8"/>
      <c r="R56" s="8"/>
      <c r="S56" s="1"/>
      <c r="T56" s="24"/>
    </row>
    <row r="57" spans="16:20" ht="15" customHeight="1" x14ac:dyDescent="0.25">
      <c r="P57" s="8"/>
      <c r="Q57" s="8"/>
      <c r="R57" s="8"/>
      <c r="S57" s="1"/>
      <c r="T57" s="24"/>
    </row>
    <row r="58" spans="16:20" ht="15" customHeight="1" x14ac:dyDescent="0.25">
      <c r="P58" s="8"/>
      <c r="Q58" s="8"/>
      <c r="R58" s="8"/>
      <c r="S58" s="1"/>
      <c r="T58" s="24"/>
    </row>
    <row r="59" spans="16:20" ht="15" customHeight="1" x14ac:dyDescent="0.25">
      <c r="P59" s="8"/>
      <c r="Q59" s="8"/>
      <c r="R59" s="8"/>
      <c r="S59" s="1"/>
      <c r="T59" s="24"/>
    </row>
    <row r="60" spans="16:20" ht="15" customHeight="1" x14ac:dyDescent="0.25">
      <c r="P60" s="8"/>
      <c r="Q60" s="8"/>
      <c r="R60" s="8"/>
      <c r="S60" s="1"/>
      <c r="T60" s="24"/>
    </row>
    <row r="61" spans="16:20" ht="15" customHeight="1" x14ac:dyDescent="0.25">
      <c r="P61" s="8"/>
      <c r="Q61" s="8"/>
      <c r="R61" s="8"/>
      <c r="S61" s="1"/>
      <c r="T61" s="24"/>
    </row>
    <row r="62" spans="16:20" ht="15" customHeight="1" x14ac:dyDescent="0.25">
      <c r="P62" s="8"/>
      <c r="Q62" s="8"/>
      <c r="R62" s="8"/>
      <c r="S62" s="1"/>
      <c r="T62" s="24"/>
    </row>
    <row r="63" spans="16:20" ht="15" customHeight="1" x14ac:dyDescent="0.25">
      <c r="P63" s="8"/>
      <c r="Q63" s="8"/>
      <c r="R63" s="8"/>
      <c r="S63" s="1"/>
      <c r="T63" s="24"/>
    </row>
    <row r="64" spans="16:20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</row>
    <row r="79" spans="16:20" ht="15" customHeight="1" x14ac:dyDescent="0.25">
      <c r="P79" s="8"/>
      <c r="Q79" s="8"/>
      <c r="R79" s="8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  <c r="S81" s="1"/>
      <c r="T81" s="24"/>
    </row>
  </sheetData>
  <sortState ref="D21:K22">
    <sortCondition descending="1" ref="D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6" customWidth="1"/>
    <col min="2" max="2" width="29.7109375" style="97" customWidth="1"/>
    <col min="3" max="3" width="21.5703125" style="77" customWidth="1"/>
    <col min="4" max="4" width="10.5703125" style="98" customWidth="1"/>
    <col min="5" max="5" width="8" style="98" customWidth="1"/>
    <col min="6" max="6" width="0.7109375" style="36" customWidth="1"/>
    <col min="7" max="11" width="5.28515625" style="77" customWidth="1"/>
    <col min="12" max="12" width="6.42578125" style="77" customWidth="1"/>
    <col min="13" max="16" width="5.28515625" style="77" customWidth="1"/>
    <col min="17" max="21" width="6.7109375" style="77" customWidth="1"/>
    <col min="22" max="22" width="10.85546875" style="77" customWidth="1"/>
    <col min="23" max="23" width="19.7109375" style="98" customWidth="1"/>
    <col min="24" max="24" width="9.7109375" style="77" customWidth="1"/>
    <col min="25" max="30" width="9.140625" style="99"/>
  </cols>
  <sheetData>
    <row r="1" spans="1:30" ht="18.75" x14ac:dyDescent="0.3">
      <c r="A1" s="8"/>
      <c r="B1" s="79" t="s">
        <v>58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8"/>
      <c r="B2" s="10" t="s">
        <v>37</v>
      </c>
      <c r="C2" s="4" t="s">
        <v>46</v>
      </c>
      <c r="D2" s="11"/>
      <c r="E2" s="11"/>
      <c r="F2" s="84"/>
      <c r="G2" s="8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5"/>
      <c r="X2" s="41"/>
      <c r="Y2" s="83"/>
      <c r="Z2" s="83"/>
      <c r="AA2" s="83"/>
      <c r="AB2" s="83"/>
      <c r="AC2" s="83"/>
      <c r="AD2" s="83"/>
    </row>
    <row r="3" spans="1:30" x14ac:dyDescent="0.25">
      <c r="A3" s="8"/>
      <c r="B3" s="86" t="s">
        <v>59</v>
      </c>
      <c r="C3" s="22" t="s">
        <v>60</v>
      </c>
      <c r="D3" s="87" t="s">
        <v>61</v>
      </c>
      <c r="E3" s="88" t="s">
        <v>1</v>
      </c>
      <c r="F3" s="24"/>
      <c r="G3" s="89" t="s">
        <v>62</v>
      </c>
      <c r="H3" s="90" t="s">
        <v>63</v>
      </c>
      <c r="I3" s="90" t="s">
        <v>29</v>
      </c>
      <c r="J3" s="17" t="s">
        <v>64</v>
      </c>
      <c r="K3" s="91" t="s">
        <v>65</v>
      </c>
      <c r="L3" s="91" t="s">
        <v>66</v>
      </c>
      <c r="M3" s="89" t="s">
        <v>67</v>
      </c>
      <c r="N3" s="89" t="s">
        <v>28</v>
      </c>
      <c r="O3" s="90" t="s">
        <v>68</v>
      </c>
      <c r="P3" s="89" t="s">
        <v>63</v>
      </c>
      <c r="Q3" s="89" t="s">
        <v>3</v>
      </c>
      <c r="R3" s="89">
        <v>1</v>
      </c>
      <c r="S3" s="89">
        <v>2</v>
      </c>
      <c r="T3" s="89">
        <v>3</v>
      </c>
      <c r="U3" s="89" t="s">
        <v>69</v>
      </c>
      <c r="V3" s="17" t="s">
        <v>21</v>
      </c>
      <c r="W3" s="16" t="s">
        <v>70</v>
      </c>
      <c r="X3" s="16" t="s">
        <v>71</v>
      </c>
      <c r="Y3" s="83"/>
      <c r="Z3" s="83"/>
      <c r="AA3" s="83"/>
      <c r="AB3" s="83"/>
      <c r="AC3" s="83"/>
      <c r="AD3" s="83"/>
    </row>
    <row r="4" spans="1:30" x14ac:dyDescent="0.25">
      <c r="A4" s="8"/>
      <c r="B4" s="112" t="s">
        <v>73</v>
      </c>
      <c r="C4" s="113" t="s">
        <v>74</v>
      </c>
      <c r="D4" s="92" t="s">
        <v>72</v>
      </c>
      <c r="E4" s="114" t="s">
        <v>39</v>
      </c>
      <c r="F4" s="115"/>
      <c r="G4" s="93">
        <v>1</v>
      </c>
      <c r="H4" s="116"/>
      <c r="I4" s="93"/>
      <c r="J4" s="117"/>
      <c r="K4" s="117"/>
      <c r="L4" s="117"/>
      <c r="M4" s="117">
        <v>1</v>
      </c>
      <c r="N4" s="93"/>
      <c r="O4" s="116"/>
      <c r="P4" s="93">
        <v>1</v>
      </c>
      <c r="Q4" s="118"/>
      <c r="R4" s="118"/>
      <c r="S4" s="118"/>
      <c r="T4" s="118"/>
      <c r="U4" s="118"/>
      <c r="V4" s="119"/>
      <c r="W4" s="120" t="s">
        <v>75</v>
      </c>
      <c r="X4" s="93">
        <v>260</v>
      </c>
      <c r="Y4" s="83"/>
      <c r="Z4" s="83"/>
      <c r="AA4" s="83"/>
      <c r="AB4" s="83"/>
      <c r="AC4" s="83"/>
      <c r="AD4" s="83"/>
    </row>
    <row r="5" spans="1:30" x14ac:dyDescent="0.25">
      <c r="A5" s="23"/>
      <c r="B5" s="105"/>
      <c r="C5" s="106"/>
      <c r="D5" s="107"/>
      <c r="E5" s="108"/>
      <c r="F5" s="109"/>
      <c r="G5" s="106"/>
      <c r="H5" s="106"/>
      <c r="I5" s="106"/>
      <c r="J5" s="110"/>
      <c r="K5" s="110"/>
      <c r="L5" s="110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7"/>
      <c r="X5" s="111"/>
      <c r="Y5" s="83"/>
      <c r="Z5" s="83"/>
      <c r="AA5" s="83"/>
      <c r="AB5" s="83"/>
      <c r="AC5" s="83"/>
      <c r="AD5" s="83"/>
    </row>
    <row r="6" spans="1:30" x14ac:dyDescent="0.25">
      <c r="A6" s="23"/>
      <c r="B6" s="94"/>
      <c r="C6" s="1"/>
      <c r="D6" s="94"/>
      <c r="E6" s="95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94"/>
      <c r="X6" s="1"/>
      <c r="Y6" s="83"/>
      <c r="Z6" s="83"/>
      <c r="AA6" s="83"/>
      <c r="AB6" s="83"/>
      <c r="AC6" s="83"/>
      <c r="AD6" s="83"/>
    </row>
    <row r="7" spans="1:30" x14ac:dyDescent="0.25">
      <c r="A7" s="23"/>
      <c r="B7" s="94"/>
      <c r="C7" s="1"/>
      <c r="D7" s="94"/>
      <c r="E7" s="95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94"/>
      <c r="X7" s="1"/>
      <c r="Y7" s="83"/>
      <c r="Z7" s="83"/>
      <c r="AA7" s="83"/>
      <c r="AB7" s="83"/>
      <c r="AC7" s="83"/>
      <c r="AD7" s="83"/>
    </row>
    <row r="8" spans="1:30" x14ac:dyDescent="0.25">
      <c r="A8" s="23"/>
      <c r="B8" s="94"/>
      <c r="C8" s="1"/>
      <c r="D8" s="94"/>
      <c r="E8" s="95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4"/>
      <c r="X8" s="1"/>
      <c r="Y8" s="83"/>
      <c r="Z8" s="83"/>
      <c r="AA8" s="83"/>
      <c r="AB8" s="83"/>
      <c r="AC8" s="83"/>
      <c r="AD8" s="83"/>
    </row>
    <row r="9" spans="1:30" x14ac:dyDescent="0.25">
      <c r="A9" s="23"/>
      <c r="B9" s="94"/>
      <c r="C9" s="1"/>
      <c r="D9" s="94"/>
      <c r="E9" s="95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4"/>
      <c r="X9" s="1"/>
      <c r="Y9" s="83"/>
      <c r="Z9" s="83"/>
      <c r="AA9" s="83"/>
      <c r="AB9" s="83"/>
      <c r="AC9" s="83"/>
      <c r="AD9" s="83"/>
    </row>
    <row r="10" spans="1:30" x14ac:dyDescent="0.25">
      <c r="A10" s="23"/>
      <c r="B10" s="94"/>
      <c r="C10" s="1"/>
      <c r="D10" s="94"/>
      <c r="E10" s="95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4"/>
      <c r="X10" s="1"/>
      <c r="Y10" s="83"/>
      <c r="Z10" s="83"/>
      <c r="AA10" s="83"/>
      <c r="AB10" s="83"/>
      <c r="AC10" s="83"/>
      <c r="AD10" s="83"/>
    </row>
    <row r="11" spans="1:30" x14ac:dyDescent="0.25">
      <c r="A11" s="23"/>
      <c r="B11" s="94"/>
      <c r="C11" s="1"/>
      <c r="D11" s="94"/>
      <c r="E11" s="95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4"/>
      <c r="X11" s="1"/>
      <c r="Y11" s="83"/>
      <c r="Z11" s="83"/>
      <c r="AA11" s="83"/>
      <c r="AB11" s="83"/>
      <c r="AC11" s="83"/>
      <c r="AD11" s="83"/>
    </row>
    <row r="12" spans="1:30" x14ac:dyDescent="0.25">
      <c r="A12" s="23"/>
      <c r="B12" s="94"/>
      <c r="C12" s="1"/>
      <c r="D12" s="94"/>
      <c r="E12" s="95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4"/>
      <c r="X12" s="1"/>
      <c r="Y12" s="83"/>
      <c r="Z12" s="83"/>
      <c r="AA12" s="83"/>
      <c r="AB12" s="83"/>
      <c r="AC12" s="83"/>
      <c r="AD12" s="83"/>
    </row>
    <row r="13" spans="1:30" x14ac:dyDescent="0.25">
      <c r="A13" s="23"/>
      <c r="B13" s="94"/>
      <c r="C13" s="1"/>
      <c r="D13" s="94"/>
      <c r="E13" s="95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4"/>
      <c r="X13" s="1"/>
      <c r="Y13" s="83"/>
      <c r="Z13" s="83"/>
      <c r="AA13" s="83"/>
      <c r="AB13" s="83"/>
      <c r="AC13" s="83"/>
      <c r="AD13" s="83"/>
    </row>
    <row r="14" spans="1:30" x14ac:dyDescent="0.25">
      <c r="A14" s="23"/>
      <c r="B14" s="94"/>
      <c r="C14" s="1"/>
      <c r="D14" s="94"/>
      <c r="E14" s="95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4"/>
      <c r="X14" s="1"/>
      <c r="Y14" s="83"/>
      <c r="Z14" s="83"/>
      <c r="AA14" s="83"/>
      <c r="AB14" s="83"/>
      <c r="AC14" s="83"/>
      <c r="AD14" s="83"/>
    </row>
    <row r="15" spans="1:30" x14ac:dyDescent="0.25">
      <c r="A15" s="23"/>
      <c r="B15" s="94"/>
      <c r="C15" s="1"/>
      <c r="D15" s="94"/>
      <c r="E15" s="95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4"/>
      <c r="X15" s="1"/>
      <c r="Y15" s="83"/>
      <c r="Z15" s="83"/>
      <c r="AA15" s="83"/>
      <c r="AB15" s="83"/>
      <c r="AC15" s="83"/>
      <c r="AD15" s="83"/>
    </row>
    <row r="16" spans="1:30" x14ac:dyDescent="0.25">
      <c r="A16" s="23"/>
      <c r="B16" s="94"/>
      <c r="C16" s="1"/>
      <c r="D16" s="94"/>
      <c r="E16" s="95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4"/>
      <c r="X16" s="1"/>
      <c r="Y16" s="83"/>
      <c r="Z16" s="83"/>
      <c r="AA16" s="83"/>
      <c r="AB16" s="83"/>
      <c r="AC16" s="83"/>
      <c r="AD16" s="83"/>
    </row>
    <row r="17" spans="1:30" x14ac:dyDescent="0.25">
      <c r="A17" s="23"/>
      <c r="B17" s="94"/>
      <c r="C17" s="1"/>
      <c r="D17" s="94"/>
      <c r="E17" s="95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4"/>
      <c r="X17" s="1"/>
      <c r="Y17" s="83"/>
      <c r="Z17" s="83"/>
      <c r="AA17" s="83"/>
      <c r="AB17" s="83"/>
      <c r="AC17" s="83"/>
      <c r="AD17" s="83"/>
    </row>
    <row r="18" spans="1:30" x14ac:dyDescent="0.25">
      <c r="A18" s="23"/>
      <c r="B18" s="94"/>
      <c r="C18" s="1"/>
      <c r="D18" s="94"/>
      <c r="E18" s="95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4"/>
      <c r="X18" s="1"/>
      <c r="Y18" s="83"/>
      <c r="Z18" s="83"/>
      <c r="AA18" s="83"/>
      <c r="AB18" s="83"/>
      <c r="AC18" s="83"/>
      <c r="AD18" s="83"/>
    </row>
    <row r="19" spans="1:30" x14ac:dyDescent="0.25">
      <c r="A19" s="23"/>
      <c r="B19" s="94"/>
      <c r="C19" s="1"/>
      <c r="D19" s="94"/>
      <c r="E19" s="95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4"/>
      <c r="X19" s="1"/>
      <c r="Y19" s="83"/>
      <c r="Z19" s="83"/>
      <c r="AA19" s="83"/>
      <c r="AB19" s="83"/>
      <c r="AC19" s="83"/>
      <c r="AD19" s="83"/>
    </row>
    <row r="20" spans="1:30" x14ac:dyDescent="0.25">
      <c r="A20" s="23"/>
      <c r="B20" s="94"/>
      <c r="C20" s="1"/>
      <c r="D20" s="94"/>
      <c r="E20" s="95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4"/>
      <c r="X20" s="1"/>
      <c r="Y20" s="83"/>
      <c r="Z20" s="83"/>
      <c r="AA20" s="83"/>
      <c r="AB20" s="83"/>
      <c r="AC20" s="83"/>
      <c r="AD20" s="83"/>
    </row>
    <row r="21" spans="1:30" x14ac:dyDescent="0.25">
      <c r="A21" s="23"/>
      <c r="B21" s="94"/>
      <c r="C21" s="1"/>
      <c r="D21" s="94"/>
      <c r="E21" s="95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4"/>
      <c r="X21" s="1"/>
      <c r="Y21" s="83"/>
      <c r="Z21" s="83"/>
      <c r="AA21" s="83"/>
      <c r="AB21" s="83"/>
      <c r="AC21" s="83"/>
      <c r="AD21" s="83"/>
    </row>
    <row r="22" spans="1:30" x14ac:dyDescent="0.25">
      <c r="A22" s="23"/>
      <c r="B22" s="94"/>
      <c r="C22" s="1"/>
      <c r="D22" s="94"/>
      <c r="E22" s="95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4"/>
      <c r="X22" s="1"/>
      <c r="Y22" s="83"/>
      <c r="Z22" s="83"/>
      <c r="AA22" s="83"/>
      <c r="AB22" s="83"/>
      <c r="AC22" s="83"/>
      <c r="AD22" s="83"/>
    </row>
    <row r="23" spans="1:30" x14ac:dyDescent="0.25">
      <c r="A23" s="23"/>
      <c r="B23" s="94"/>
      <c r="C23" s="1"/>
      <c r="D23" s="94"/>
      <c r="E23" s="95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4"/>
      <c r="X23" s="1"/>
      <c r="Y23" s="83"/>
      <c r="Z23" s="83"/>
      <c r="AA23" s="83"/>
      <c r="AB23" s="83"/>
      <c r="AC23" s="83"/>
      <c r="AD23" s="83"/>
    </row>
    <row r="24" spans="1:30" x14ac:dyDescent="0.25">
      <c r="A24" s="23"/>
      <c r="B24" s="94"/>
      <c r="C24" s="1"/>
      <c r="D24" s="94"/>
      <c r="E24" s="95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4"/>
      <c r="X24" s="1"/>
      <c r="Y24" s="83"/>
      <c r="Z24" s="83"/>
      <c r="AA24" s="83"/>
      <c r="AB24" s="83"/>
      <c r="AC24" s="83"/>
      <c r="AD24" s="83"/>
    </row>
    <row r="25" spans="1:30" x14ac:dyDescent="0.25">
      <c r="A25" s="23"/>
      <c r="B25" s="94"/>
      <c r="C25" s="1"/>
      <c r="D25" s="94"/>
      <c r="E25" s="95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4"/>
      <c r="X25" s="1"/>
      <c r="Y25" s="83"/>
      <c r="Z25" s="83"/>
      <c r="AA25" s="83"/>
      <c r="AB25" s="83"/>
      <c r="AC25" s="83"/>
      <c r="AD25" s="83"/>
    </row>
    <row r="26" spans="1:30" x14ac:dyDescent="0.25">
      <c r="A26" s="23"/>
      <c r="B26" s="94"/>
      <c r="C26" s="1"/>
      <c r="D26" s="94"/>
      <c r="E26" s="95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4"/>
      <c r="X26" s="1"/>
      <c r="Y26" s="83"/>
      <c r="Z26" s="83"/>
      <c r="AA26" s="83"/>
      <c r="AB26" s="83"/>
      <c r="AC26" s="83"/>
      <c r="AD26" s="83"/>
    </row>
    <row r="27" spans="1:30" x14ac:dyDescent="0.25">
      <c r="A27" s="23"/>
      <c r="B27" s="94"/>
      <c r="C27" s="1"/>
      <c r="D27" s="94"/>
      <c r="E27" s="95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4"/>
      <c r="X27" s="1"/>
      <c r="Y27" s="83"/>
      <c r="Z27" s="83"/>
      <c r="AA27" s="83"/>
      <c r="AB27" s="83"/>
      <c r="AC27" s="83"/>
      <c r="AD27" s="83"/>
    </row>
    <row r="28" spans="1:30" x14ac:dyDescent="0.25">
      <c r="A28" s="23"/>
      <c r="B28" s="94"/>
      <c r="C28" s="1"/>
      <c r="D28" s="94"/>
      <c r="E28" s="95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4"/>
      <c r="X28" s="1"/>
      <c r="Y28" s="83"/>
      <c r="Z28" s="83"/>
      <c r="AA28" s="83"/>
      <c r="AB28" s="83"/>
      <c r="AC28" s="83"/>
      <c r="AD28" s="83"/>
    </row>
    <row r="29" spans="1:30" x14ac:dyDescent="0.25">
      <c r="A29" s="23"/>
      <c r="B29" s="94"/>
      <c r="C29" s="1"/>
      <c r="D29" s="94"/>
      <c r="E29" s="95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4"/>
      <c r="X29" s="1"/>
      <c r="Y29" s="83"/>
      <c r="Z29" s="83"/>
      <c r="AA29" s="83"/>
      <c r="AB29" s="83"/>
      <c r="AC29" s="83"/>
      <c r="AD29" s="83"/>
    </row>
    <row r="30" spans="1:30" x14ac:dyDescent="0.25">
      <c r="A30" s="23"/>
      <c r="B30" s="94"/>
      <c r="C30" s="1"/>
      <c r="D30" s="94"/>
      <c r="E30" s="95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4"/>
      <c r="X30" s="1"/>
      <c r="Y30" s="83"/>
      <c r="Z30" s="83"/>
      <c r="AA30" s="83"/>
      <c r="AB30" s="83"/>
      <c r="AC30" s="83"/>
      <c r="AD30" s="83"/>
    </row>
    <row r="31" spans="1:30" x14ac:dyDescent="0.25">
      <c r="A31" s="23"/>
      <c r="B31" s="94"/>
      <c r="C31" s="1"/>
      <c r="D31" s="94"/>
      <c r="E31" s="95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4"/>
      <c r="X31" s="1"/>
      <c r="Y31" s="83"/>
      <c r="Z31" s="83"/>
      <c r="AA31" s="83"/>
      <c r="AB31" s="83"/>
      <c r="AC31" s="83"/>
      <c r="AD31" s="83"/>
    </row>
    <row r="32" spans="1:30" x14ac:dyDescent="0.25">
      <c r="A32" s="23"/>
      <c r="B32" s="94"/>
      <c r="C32" s="1"/>
      <c r="D32" s="94"/>
      <c r="E32" s="95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4"/>
      <c r="X32" s="1"/>
      <c r="Y32" s="83"/>
      <c r="Z32" s="83"/>
      <c r="AA32" s="83"/>
      <c r="AB32" s="83"/>
      <c r="AC32" s="83"/>
      <c r="AD32" s="83"/>
    </row>
    <row r="33" spans="1:30" x14ac:dyDescent="0.25">
      <c r="A33" s="23"/>
      <c r="B33" s="94"/>
      <c r="C33" s="1"/>
      <c r="D33" s="94"/>
      <c r="E33" s="95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4"/>
      <c r="X33" s="1"/>
      <c r="Y33" s="83"/>
      <c r="Z33" s="83"/>
      <c r="AA33" s="83"/>
      <c r="AB33" s="83"/>
      <c r="AC33" s="83"/>
      <c r="AD33" s="83"/>
    </row>
    <row r="34" spans="1:30" x14ac:dyDescent="0.25">
      <c r="A34" s="23"/>
      <c r="B34" s="94"/>
      <c r="C34" s="1"/>
      <c r="D34" s="94"/>
      <c r="E34" s="95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4"/>
      <c r="X34" s="1"/>
      <c r="Y34" s="83"/>
      <c r="Z34" s="83"/>
      <c r="AA34" s="83"/>
      <c r="AB34" s="83"/>
      <c r="AC34" s="83"/>
      <c r="AD34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2019-01-24T20:30:38Z</dcterms:modified>
</cp:coreProperties>
</file>