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E11" i="1" l="1"/>
  <c r="AD11" i="1"/>
  <c r="AC11" i="1"/>
  <c r="AB11" i="1"/>
  <c r="AA11" i="1"/>
  <c r="Z11" i="1"/>
  <c r="Y11" i="1"/>
  <c r="I17" i="1" s="1"/>
  <c r="X11" i="1"/>
  <c r="W11" i="1"/>
  <c r="G17" i="1" s="1"/>
  <c r="V11" i="1"/>
  <c r="U11" i="1"/>
  <c r="E17" i="1" s="1"/>
  <c r="T11" i="1"/>
  <c r="I16" i="1"/>
  <c r="N16" i="1" s="1"/>
  <c r="S11" i="1"/>
  <c r="H16" i="1" s="1"/>
  <c r="L16" i="1" s="1"/>
  <c r="R11" i="1"/>
  <c r="G16" i="1"/>
  <c r="Q11" i="1"/>
  <c r="F16" i="1" s="1"/>
  <c r="K16" i="1" s="1"/>
  <c r="P11" i="1"/>
  <c r="E16" i="1"/>
  <c r="M11" i="1"/>
  <c r="L11" i="1"/>
  <c r="K11" i="1"/>
  <c r="J11" i="1"/>
  <c r="I11" i="1"/>
  <c r="I15" i="1" s="1"/>
  <c r="H11" i="1"/>
  <c r="H15" i="1"/>
  <c r="G11" i="1"/>
  <c r="F11" i="1"/>
  <c r="F15" i="1" s="1"/>
  <c r="E11" i="1"/>
  <c r="E15" i="1" s="1"/>
  <c r="E18" i="1" s="1"/>
  <c r="O11" i="1"/>
  <c r="O15" i="1" s="1"/>
  <c r="O18" i="1" s="1"/>
  <c r="H17" i="1"/>
  <c r="L17" i="1" s="1"/>
  <c r="F17" i="1"/>
  <c r="G15" i="1"/>
  <c r="G18" i="1" s="1"/>
  <c r="N15" i="1"/>
  <c r="D12" i="1"/>
  <c r="M16" i="1"/>
  <c r="K17" i="1" l="1"/>
  <c r="M17" i="1"/>
  <c r="F18" i="1"/>
  <c r="K18" i="1" s="1"/>
  <c r="K15" i="1"/>
  <c r="L15" i="1"/>
  <c r="I18" i="1"/>
  <c r="M18" i="1" s="1"/>
  <c r="M15" i="1"/>
  <c r="H18" i="1"/>
  <c r="L18" i="1" s="1"/>
</calcChain>
</file>

<file path=xl/sharedStrings.xml><?xml version="1.0" encoding="utf-8"?>
<sst xmlns="http://schemas.openxmlformats.org/spreadsheetml/2006/main" count="124" uniqueCount="87">
  <si>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</si>
  <si>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</si>
  <si>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</si>
  <si>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</si>
  <si>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</si>
  <si>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</si>
  <si>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</si>
  <si>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</si>
  <si>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</si>
  <si>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</si>
  <si>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</si>
  <si>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</si>
  <si>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</si>
  <si>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</si>
  <si>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</si>
  <si>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</si>
  <si>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</si>
  <si>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</si>
  <si>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</si>
  <si>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</si>
  <si>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</si>
  <si>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</si>
  <si>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</si>
  <si>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</si>
  <si>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</si>
  <si>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</si>
  <si>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</si>
  <si>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</si>
  <si>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</si>
  <si>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</si>
  <si>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</si>
  <si>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</si>
  <si>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</si>
  <si>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</si>
  <si>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</si>
  <si>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</si>
  <si>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</si>
  <si>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</si>
  <si>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</si>
  <si>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</si>
  <si>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</si>
  <si>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Juulia Lautaoja</t>
  </si>
  <si>
    <t>7.</t>
  </si>
  <si>
    <t>TyTe</t>
  </si>
  <si>
    <t>12.</t>
  </si>
  <si>
    <t>alemmat pudotuspelit</t>
  </si>
  <si>
    <t>14.05. 2008  TyTe - Virkiä  1-2  (0-2, 4-3, 0-0, 2-3)</t>
  </si>
  <si>
    <t>27.05. 2009  TyTe - ViU  2-0  (3-0, 12-3)</t>
  </si>
  <si>
    <t>18.05. 2008  Pesäkarhut - TyTe  2-0  (5-1, 7-0)</t>
  </si>
  <si>
    <t>12.  ottelu</t>
  </si>
  <si>
    <t>2.  ottelu</t>
  </si>
  <si>
    <t xml:space="preserve">  15 v 10 kk 25 pv</t>
  </si>
  <si>
    <t xml:space="preserve">  16 v 11 kk   7 pv</t>
  </si>
  <si>
    <t xml:space="preserve">  15 v 10 kk 29 pv</t>
  </si>
  <si>
    <t>TyTe = Tyrnävän Tempaus  (1921), kasvattajaseura</t>
  </si>
  <si>
    <t>11.</t>
  </si>
  <si>
    <t>ykköspesis</t>
  </si>
  <si>
    <t>TyTe  2</t>
  </si>
  <si>
    <t>VuVe</t>
  </si>
  <si>
    <t>VuVe = Vuokatin Veto  (1946)</t>
  </si>
  <si>
    <t>20.6.1992   Tyrnävä</t>
  </si>
  <si>
    <t>play off</t>
  </si>
  <si>
    <t>Lippo Juniorit = Oulun Lippo Juniorit  (2003)</t>
  </si>
  <si>
    <t>Lippo Juniorit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</si>
  <si>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</si>
  <si>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</si>
  <si>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</si>
  <si>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</si>
  <si>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</si>
  <si>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</si>
  <si>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</si>
  <si>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</si>
  <si>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</si>
  <si>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</si>
  <si>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</si>
  <si>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</si>
  <si>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</si>
  <si>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</si>
  <si>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23.07. 2011  Kouvola</t>
  </si>
  <si>
    <t>Itä</t>
  </si>
  <si>
    <t>2v</t>
  </si>
  <si>
    <t>Jukka Mäkinen</t>
  </si>
  <si>
    <t xml:space="preserve">  0-2  (0-5, 6-14)</t>
  </si>
  <si>
    <t>4/9</t>
  </si>
  <si>
    <t>1/3</t>
  </si>
  <si>
    <t>3/4</t>
  </si>
  <si>
    <t>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</si>
</sst>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7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8" borderId="3" xfId="0" applyFont="1" applyFill="1" applyBorder="1" applyAlignment="1">
      <alignment horizontal="left"/>
    </xf>
    <xf numFmtId="49" fontId="1" fillId="8" borderId="3" xfId="0" applyNumberFormat="1" applyFont="1" applyFill="1" applyBorder="1" applyAlignment="1">
      <alignment horizontal="left"/>
    </xf>
    <xf numFmtId="165" fontId="1" fillId="8" borderId="3" xfId="1" applyNumberFormat="1" applyFont="1" applyFill="1" applyBorder="1" applyAlignment="1"/>
    <xf numFmtId="0" fontId="1" fillId="8" borderId="3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6" xfId="0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7" customWidth="1"/>
    <col min="4" max="4" width="14.28515625" style="78" customWidth="1"/>
    <col min="5" max="12" width="5.7109375" style="78" customWidth="1"/>
    <col min="13" max="13" width="6.28515625" style="78" customWidth="1"/>
    <col min="14" max="14" width="8.28515625" style="78" customWidth="1"/>
    <col min="15" max="15" width="0.7109375" style="78" customWidth="1"/>
    <col min="16" max="23" width="5.7109375" style="78" customWidth="1"/>
    <col min="24" max="27" width="5.7109375" style="26" customWidth="1"/>
    <col min="28" max="28" width="6.28515625" style="79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60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2">
        <v>2007</v>
      </c>
      <c r="C4" s="82"/>
      <c r="D4" s="83" t="s">
        <v>57</v>
      </c>
      <c r="E4" s="82"/>
      <c r="F4" s="84" t="s">
        <v>56</v>
      </c>
      <c r="G4" s="85"/>
      <c r="H4" s="86"/>
      <c r="I4" s="82"/>
      <c r="J4" s="82"/>
      <c r="K4" s="82"/>
      <c r="L4" s="82"/>
      <c r="M4" s="82"/>
      <c r="N4" s="87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68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2008</v>
      </c>
      <c r="C5" s="27" t="s">
        <v>42</v>
      </c>
      <c r="D5" s="28" t="s">
        <v>43</v>
      </c>
      <c r="E5" s="27">
        <v>6</v>
      </c>
      <c r="F5" s="27">
        <v>0</v>
      </c>
      <c r="G5" s="27">
        <v>0</v>
      </c>
      <c r="H5" s="27">
        <v>3</v>
      </c>
      <c r="I5" s="27">
        <v>5</v>
      </c>
      <c r="J5" s="27">
        <v>5</v>
      </c>
      <c r="K5" s="27">
        <v>0</v>
      </c>
      <c r="L5" s="27">
        <v>0</v>
      </c>
      <c r="M5" s="27">
        <v>0</v>
      </c>
      <c r="N5" s="29">
        <v>0.2777</v>
      </c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2009</v>
      </c>
      <c r="C6" s="27" t="s">
        <v>44</v>
      </c>
      <c r="D6" s="28" t="s">
        <v>43</v>
      </c>
      <c r="E6" s="27">
        <v>24</v>
      </c>
      <c r="F6" s="27">
        <v>1</v>
      </c>
      <c r="G6" s="27">
        <v>2</v>
      </c>
      <c r="H6" s="27">
        <v>3</v>
      </c>
      <c r="I6" s="27">
        <v>34</v>
      </c>
      <c r="J6" s="27">
        <v>19</v>
      </c>
      <c r="K6" s="27">
        <v>3</v>
      </c>
      <c r="L6" s="27">
        <v>9</v>
      </c>
      <c r="M6" s="27">
        <v>3</v>
      </c>
      <c r="N6" s="29">
        <v>0.28570000000000001</v>
      </c>
      <c r="O6" s="25"/>
      <c r="P6" s="27"/>
      <c r="Q6" s="27"/>
      <c r="R6" s="27"/>
      <c r="S6" s="27"/>
      <c r="T6" s="27"/>
      <c r="U6" s="30">
        <v>8</v>
      </c>
      <c r="V6" s="30">
        <v>0</v>
      </c>
      <c r="W6" s="30">
        <v>0</v>
      </c>
      <c r="X6" s="30">
        <v>0</v>
      </c>
      <c r="Y6" s="30">
        <v>9</v>
      </c>
      <c r="Z6" s="27"/>
      <c r="AA6" s="27"/>
      <c r="AB6" s="27"/>
      <c r="AC6" s="27"/>
      <c r="AD6" s="27"/>
      <c r="AE6" s="27"/>
      <c r="AF6" s="81" t="s">
        <v>45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2010</v>
      </c>
      <c r="C7" s="27" t="s">
        <v>55</v>
      </c>
      <c r="D7" s="28" t="s">
        <v>63</v>
      </c>
      <c r="E7" s="27">
        <v>24</v>
      </c>
      <c r="F7" s="27">
        <v>0</v>
      </c>
      <c r="G7" s="27">
        <v>2</v>
      </c>
      <c r="H7" s="27">
        <v>3</v>
      </c>
      <c r="I7" s="27">
        <v>41</v>
      </c>
      <c r="J7" s="27">
        <v>21</v>
      </c>
      <c r="K7" s="27">
        <v>12</v>
      </c>
      <c r="L7" s="27">
        <v>6</v>
      </c>
      <c r="M7" s="27">
        <v>2</v>
      </c>
      <c r="N7" s="29">
        <v>0.32279999999999998</v>
      </c>
      <c r="O7" s="25"/>
      <c r="P7" s="27"/>
      <c r="Q7" s="27"/>
      <c r="R7" s="27"/>
      <c r="S7" s="27"/>
      <c r="T7" s="27"/>
      <c r="U7" s="80">
        <v>6</v>
      </c>
      <c r="V7" s="80">
        <v>0</v>
      </c>
      <c r="W7" s="80">
        <v>3</v>
      </c>
      <c r="X7" s="80">
        <v>1</v>
      </c>
      <c r="Y7" s="80">
        <v>10</v>
      </c>
      <c r="Z7" s="27"/>
      <c r="AA7" s="27"/>
      <c r="AB7" s="27"/>
      <c r="AC7" s="43"/>
      <c r="AD7" s="33"/>
      <c r="AE7" s="27"/>
      <c r="AF7" s="81" t="s">
        <v>45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82">
        <v>2011</v>
      </c>
      <c r="C8" s="82"/>
      <c r="D8" s="83" t="s">
        <v>58</v>
      </c>
      <c r="E8" s="82"/>
      <c r="F8" s="84" t="s">
        <v>56</v>
      </c>
      <c r="G8" s="85"/>
      <c r="H8" s="86"/>
      <c r="I8" s="82"/>
      <c r="J8" s="82"/>
      <c r="K8" s="82"/>
      <c r="L8" s="82"/>
      <c r="M8" s="82"/>
      <c r="N8" s="87"/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6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82">
        <v>2012</v>
      </c>
      <c r="C9" s="82"/>
      <c r="D9" s="83" t="s">
        <v>58</v>
      </c>
      <c r="E9" s="82"/>
      <c r="F9" s="84" t="s">
        <v>56</v>
      </c>
      <c r="G9" s="85"/>
      <c r="H9" s="86"/>
      <c r="I9" s="82"/>
      <c r="J9" s="82"/>
      <c r="K9" s="82"/>
      <c r="L9" s="82"/>
      <c r="M9" s="82"/>
      <c r="N9" s="87"/>
      <c r="O9" s="25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68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2013</v>
      </c>
      <c r="C10" s="27" t="s">
        <v>42</v>
      </c>
      <c r="D10" s="28" t="s">
        <v>58</v>
      </c>
      <c r="E10" s="27">
        <v>24</v>
      </c>
      <c r="F10" s="27">
        <v>1</v>
      </c>
      <c r="G10" s="27">
        <v>6</v>
      </c>
      <c r="H10" s="27">
        <v>4</v>
      </c>
      <c r="I10" s="27">
        <v>60</v>
      </c>
      <c r="J10" s="27">
        <v>11</v>
      </c>
      <c r="K10" s="27">
        <v>29</v>
      </c>
      <c r="L10" s="27">
        <v>13</v>
      </c>
      <c r="M10" s="27">
        <v>7</v>
      </c>
      <c r="N10" s="29">
        <v>0.41089999999999999</v>
      </c>
      <c r="O10" s="25"/>
      <c r="P10" s="27">
        <v>4</v>
      </c>
      <c r="Q10" s="27">
        <v>0</v>
      </c>
      <c r="R10" s="27">
        <v>1</v>
      </c>
      <c r="S10" s="27">
        <v>0</v>
      </c>
      <c r="T10" s="27">
        <v>7</v>
      </c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68" t="s">
        <v>61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>SUM(E4:E10)</f>
        <v>78</v>
      </c>
      <c r="F11" s="19">
        <f t="shared" ref="F11:M11" si="0">SUM(F4:F10)</f>
        <v>2</v>
      </c>
      <c r="G11" s="19">
        <f t="shared" si="0"/>
        <v>10</v>
      </c>
      <c r="H11" s="19">
        <f t="shared" si="0"/>
        <v>13</v>
      </c>
      <c r="I11" s="19">
        <f t="shared" si="0"/>
        <v>140</v>
      </c>
      <c r="J11" s="19">
        <f t="shared" si="0"/>
        <v>56</v>
      </c>
      <c r="K11" s="19">
        <f t="shared" si="0"/>
        <v>44</v>
      </c>
      <c r="L11" s="19">
        <f t="shared" si="0"/>
        <v>28</v>
      </c>
      <c r="M11" s="19">
        <f t="shared" si="0"/>
        <v>12</v>
      </c>
      <c r="N11" s="31">
        <v>0.30299999999999999</v>
      </c>
      <c r="O11" s="32">
        <f>SUM(O4:O8)</f>
        <v>0</v>
      </c>
      <c r="P11" s="19">
        <f t="shared" ref="P11:AE11" si="1">SUM(P4:P10)</f>
        <v>4</v>
      </c>
      <c r="Q11" s="19">
        <f t="shared" si="1"/>
        <v>0</v>
      </c>
      <c r="R11" s="19">
        <f t="shared" si="1"/>
        <v>1</v>
      </c>
      <c r="S11" s="19">
        <f t="shared" si="1"/>
        <v>0</v>
      </c>
      <c r="T11" s="19">
        <f t="shared" si="1"/>
        <v>7</v>
      </c>
      <c r="U11" s="19">
        <f t="shared" si="1"/>
        <v>14</v>
      </c>
      <c r="V11" s="19">
        <f t="shared" si="1"/>
        <v>0</v>
      </c>
      <c r="W11" s="19">
        <f t="shared" si="1"/>
        <v>3</v>
      </c>
      <c r="X11" s="19">
        <f t="shared" si="1"/>
        <v>1</v>
      </c>
      <c r="Y11" s="19">
        <f t="shared" si="1"/>
        <v>19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8" t="s">
        <v>2</v>
      </c>
      <c r="C12" s="33"/>
      <c r="D12" s="34">
        <f>SUM(F11:H11)+((I11-F11-G11)/3)+(E11/3)+(Z11*25)+(AA11*25)+(AB11*10)+(AC11*25)+(AD11*20)+(AE11*15)</f>
        <v>93.666666666666657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5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25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16</v>
      </c>
      <c r="C14" s="40"/>
      <c r="D14" s="40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31" t="s">
        <v>38</v>
      </c>
      <c r="O14" s="25"/>
      <c r="P14" s="41" t="s">
        <v>33</v>
      </c>
      <c r="Q14" s="13"/>
      <c r="R14" s="13"/>
      <c r="S14" s="13"/>
      <c r="T14" s="42"/>
      <c r="U14" s="42"/>
      <c r="V14" s="42"/>
      <c r="W14" s="42"/>
      <c r="X14" s="42"/>
      <c r="Y14" s="13"/>
      <c r="Z14" s="13"/>
      <c r="AA14" s="13"/>
      <c r="AB14" s="12"/>
      <c r="AC14" s="13"/>
      <c r="AD14" s="13"/>
      <c r="AE14" s="13"/>
      <c r="AF14" s="43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17</v>
      </c>
      <c r="C15" s="13"/>
      <c r="D15" s="44"/>
      <c r="E15" s="27">
        <f>PRODUCT(E11)</f>
        <v>78</v>
      </c>
      <c r="F15" s="27">
        <f>PRODUCT(F11)</f>
        <v>2</v>
      </c>
      <c r="G15" s="27">
        <f>PRODUCT(G11)</f>
        <v>10</v>
      </c>
      <c r="H15" s="27">
        <f>PRODUCT(H11)</f>
        <v>13</v>
      </c>
      <c r="I15" s="27">
        <f>PRODUCT(I11)</f>
        <v>140</v>
      </c>
      <c r="J15" s="1"/>
      <c r="K15" s="45">
        <f>PRODUCT((F15+G15)/E15)</f>
        <v>0.15384615384615385</v>
      </c>
      <c r="L15" s="45">
        <f>PRODUCT(H15/E15)</f>
        <v>0.16666666666666666</v>
      </c>
      <c r="M15" s="45">
        <f>PRODUCT(I15/E15)</f>
        <v>1.7948717948717949</v>
      </c>
      <c r="N15" s="29">
        <f>PRODUCT(N11)</f>
        <v>0.30299999999999999</v>
      </c>
      <c r="O15" s="25">
        <f>PRODUCT(O11)</f>
        <v>0</v>
      </c>
      <c r="P15" s="46" t="s">
        <v>34</v>
      </c>
      <c r="Q15" s="47"/>
      <c r="R15" s="47"/>
      <c r="S15" s="48" t="s">
        <v>46</v>
      </c>
      <c r="T15" s="48"/>
      <c r="U15" s="48"/>
      <c r="V15" s="48"/>
      <c r="W15" s="48"/>
      <c r="X15" s="48"/>
      <c r="Y15" s="48"/>
      <c r="Z15" s="48"/>
      <c r="AA15" s="48"/>
      <c r="AB15" s="49"/>
      <c r="AC15" s="48"/>
      <c r="AD15" s="50" t="s">
        <v>39</v>
      </c>
      <c r="AE15" s="50"/>
      <c r="AF15" s="51" t="s">
        <v>51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18</v>
      </c>
      <c r="C16" s="53"/>
      <c r="D16" s="54"/>
      <c r="E16" s="27">
        <f>PRODUCT(P11)</f>
        <v>4</v>
      </c>
      <c r="F16" s="27">
        <f>PRODUCT(Q11)</f>
        <v>0</v>
      </c>
      <c r="G16" s="27">
        <f>PRODUCT(R11)</f>
        <v>1</v>
      </c>
      <c r="H16" s="27">
        <f>PRODUCT(S11)</f>
        <v>0</v>
      </c>
      <c r="I16" s="27">
        <f>PRODUCT(T11)</f>
        <v>7</v>
      </c>
      <c r="J16" s="1"/>
      <c r="K16" s="45">
        <f>PRODUCT((F16+G16)/E16)</f>
        <v>0.25</v>
      </c>
      <c r="L16" s="45">
        <f>PRODUCT(H16/E16)</f>
        <v>0</v>
      </c>
      <c r="M16" s="45">
        <f>PRODUCT(I16/E16)</f>
        <v>1.75</v>
      </c>
      <c r="N16" s="29">
        <f>PRODUCT(I16/O16)</f>
        <v>0.35</v>
      </c>
      <c r="O16" s="25">
        <v>20</v>
      </c>
      <c r="P16" s="55" t="s">
        <v>35</v>
      </c>
      <c r="Q16" s="56"/>
      <c r="R16" s="56"/>
      <c r="S16" s="57" t="s">
        <v>47</v>
      </c>
      <c r="T16" s="57"/>
      <c r="U16" s="57"/>
      <c r="V16" s="57"/>
      <c r="W16" s="57"/>
      <c r="X16" s="57"/>
      <c r="Y16" s="57"/>
      <c r="Z16" s="57"/>
      <c r="AA16" s="57"/>
      <c r="AB16" s="58"/>
      <c r="AC16" s="57"/>
      <c r="AD16" s="59" t="s">
        <v>49</v>
      </c>
      <c r="AE16" s="59"/>
      <c r="AF16" s="60" t="s">
        <v>52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1" t="s">
        <v>19</v>
      </c>
      <c r="C17" s="62"/>
      <c r="D17" s="63"/>
      <c r="E17" s="30">
        <f>PRODUCT(U11)</f>
        <v>14</v>
      </c>
      <c r="F17" s="30">
        <f>PRODUCT(V11)</f>
        <v>0</v>
      </c>
      <c r="G17" s="30">
        <f>PRODUCT(W11)</f>
        <v>3</v>
      </c>
      <c r="H17" s="30">
        <f>PRODUCT(X11)</f>
        <v>1</v>
      </c>
      <c r="I17" s="30">
        <f>PRODUCT(Y11)</f>
        <v>19</v>
      </c>
      <c r="J17" s="1"/>
      <c r="K17" s="64">
        <f>PRODUCT((F17+G17)/E17)</f>
        <v>0.21428571428571427</v>
      </c>
      <c r="L17" s="64">
        <f>PRODUCT(H17/E17)</f>
        <v>7.1428571428571425E-2</v>
      </c>
      <c r="M17" s="64">
        <f>PRODUCT(I17/E17)</f>
        <v>1.3571428571428572</v>
      </c>
      <c r="N17" s="65">
        <v>0.25</v>
      </c>
      <c r="O17" s="25">
        <v>0</v>
      </c>
      <c r="P17" s="55" t="s">
        <v>36</v>
      </c>
      <c r="Q17" s="56"/>
      <c r="R17" s="56"/>
      <c r="S17" s="57" t="s">
        <v>48</v>
      </c>
      <c r="T17" s="57"/>
      <c r="U17" s="57"/>
      <c r="V17" s="57"/>
      <c r="W17" s="57"/>
      <c r="X17" s="57"/>
      <c r="Y17" s="57"/>
      <c r="Z17" s="57"/>
      <c r="AA17" s="57"/>
      <c r="AB17" s="58"/>
      <c r="AC17" s="57"/>
      <c r="AD17" s="59" t="s">
        <v>50</v>
      </c>
      <c r="AE17" s="59"/>
      <c r="AF17" s="60" t="s">
        <v>53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66" t="s">
        <v>20</v>
      </c>
      <c r="C18" s="67"/>
      <c r="D18" s="68"/>
      <c r="E18" s="19">
        <f>SUM(E15:E17)</f>
        <v>96</v>
      </c>
      <c r="F18" s="19">
        <f>SUM(F15:F17)</f>
        <v>2</v>
      </c>
      <c r="G18" s="19">
        <f>SUM(G15:G17)</f>
        <v>14</v>
      </c>
      <c r="H18" s="19">
        <f>SUM(H15:H17)</f>
        <v>14</v>
      </c>
      <c r="I18" s="19">
        <f>SUM(I15:I17)</f>
        <v>166</v>
      </c>
      <c r="J18" s="1"/>
      <c r="K18" s="69">
        <f>PRODUCT((F18+G18)/E18)</f>
        <v>0.16666666666666666</v>
      </c>
      <c r="L18" s="69">
        <f>PRODUCT(H18/E18)</f>
        <v>0.14583333333333334</v>
      </c>
      <c r="M18" s="69">
        <f>PRODUCT(I18/E18)</f>
        <v>1.7291666666666667</v>
      </c>
      <c r="N18" s="31">
        <v>0.29699999999999999</v>
      </c>
      <c r="O18" s="25">
        <f>SUM(O15:O17)</f>
        <v>20</v>
      </c>
      <c r="P18" s="70" t="s">
        <v>37</v>
      </c>
      <c r="Q18" s="71"/>
      <c r="R18" s="71"/>
      <c r="S18" s="72" t="s">
        <v>47</v>
      </c>
      <c r="T18" s="72"/>
      <c r="U18" s="72"/>
      <c r="V18" s="72"/>
      <c r="W18" s="72"/>
      <c r="X18" s="72"/>
      <c r="Y18" s="72"/>
      <c r="Z18" s="72"/>
      <c r="AA18" s="72"/>
      <c r="AB18" s="73"/>
      <c r="AC18" s="72"/>
      <c r="AD18" s="74" t="s">
        <v>49</v>
      </c>
      <c r="AE18" s="74"/>
      <c r="AF18" s="75" t="s">
        <v>52</v>
      </c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38"/>
      <c r="R19" s="1"/>
      <c r="S19" s="1"/>
      <c r="T19" s="25"/>
      <c r="U19" s="25"/>
      <c r="V19" s="76"/>
      <c r="W19" s="1"/>
      <c r="X19" s="1"/>
      <c r="Y19" s="1"/>
      <c r="Z19" s="1"/>
      <c r="AA19" s="1"/>
      <c r="AB19" s="25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 t="s">
        <v>40</v>
      </c>
      <c r="C20" s="1"/>
      <c r="D20" s="1" t="s">
        <v>54</v>
      </c>
      <c r="E20" s="1"/>
      <c r="F20" s="25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1"/>
      <c r="S20" s="1"/>
      <c r="T20" s="25"/>
      <c r="U20" s="25"/>
      <c r="V20" s="76"/>
      <c r="W20" s="1"/>
      <c r="X20" s="1"/>
      <c r="Y20" s="1"/>
      <c r="Z20" s="1"/>
      <c r="AA20" s="1"/>
      <c r="AB20" s="25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 t="s">
        <v>62</v>
      </c>
      <c r="E21" s="1"/>
      <c r="F21" s="25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76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59</v>
      </c>
      <c r="E22" s="1"/>
      <c r="F22" s="25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76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76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1"/>
      <c r="S24" s="1"/>
      <c r="T24" s="25"/>
      <c r="U24" s="25"/>
      <c r="V24" s="76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1"/>
      <c r="S25" s="1"/>
      <c r="T25" s="25"/>
      <c r="U25" s="25"/>
      <c r="V25" s="76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38"/>
      <c r="R26" s="1"/>
      <c r="S26" s="1"/>
      <c r="T26" s="25"/>
      <c r="U26" s="25"/>
      <c r="V26" s="76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38"/>
      <c r="R27" s="1"/>
      <c r="S27" s="1"/>
      <c r="T27" s="25"/>
      <c r="U27" s="25"/>
      <c r="V27" s="76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38"/>
      <c r="R28" s="1"/>
      <c r="S28" s="1"/>
      <c r="T28" s="25"/>
      <c r="U28" s="25"/>
      <c r="V28" s="76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38"/>
      <c r="R29" s="1"/>
      <c r="S29" s="1"/>
      <c r="T29" s="25"/>
      <c r="U29" s="25"/>
      <c r="V29" s="76"/>
      <c r="W29" s="1"/>
      <c r="X29" s="1"/>
      <c r="Y29" s="1"/>
      <c r="Z29" s="1"/>
      <c r="AA29" s="1"/>
      <c r="AB29" s="25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38"/>
      <c r="R30" s="1"/>
      <c r="S30" s="1"/>
      <c r="T30" s="25"/>
      <c r="U30" s="25"/>
      <c r="V30" s="76"/>
      <c r="W30" s="1"/>
      <c r="X30" s="1"/>
      <c r="Y30" s="1"/>
      <c r="Z30" s="1"/>
      <c r="AA30" s="1"/>
      <c r="AB30" s="25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38"/>
      <c r="R31" s="1"/>
      <c r="S31" s="1"/>
      <c r="T31" s="25"/>
      <c r="U31" s="25"/>
      <c r="V31" s="76"/>
      <c r="W31" s="1"/>
      <c r="X31" s="1"/>
      <c r="Y31" s="1"/>
      <c r="Z31" s="1"/>
      <c r="AA31" s="1"/>
      <c r="AB31" s="25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38"/>
      <c r="R32" s="1"/>
      <c r="S32" s="1"/>
      <c r="T32" s="25"/>
      <c r="U32" s="25"/>
      <c r="V32" s="76"/>
      <c r="W32" s="1"/>
      <c r="X32" s="1"/>
      <c r="Y32" s="1"/>
      <c r="Z32" s="1"/>
      <c r="AA32" s="1"/>
      <c r="AB32" s="25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38"/>
      <c r="R33" s="1"/>
      <c r="S33" s="1"/>
      <c r="T33" s="25"/>
      <c r="U33" s="25"/>
      <c r="V33" s="76"/>
      <c r="W33" s="1"/>
      <c r="X33" s="1"/>
      <c r="Y33" s="1"/>
      <c r="Z33" s="1"/>
      <c r="AA33" s="1"/>
      <c r="AB33" s="25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38"/>
      <c r="R34" s="1"/>
      <c r="S34" s="1"/>
      <c r="T34" s="25"/>
      <c r="U34" s="25"/>
      <c r="V34" s="76"/>
      <c r="W34" s="1"/>
      <c r="X34" s="1"/>
      <c r="Y34" s="1"/>
      <c r="Z34" s="1"/>
      <c r="AA34" s="1"/>
      <c r="AB34" s="25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38"/>
      <c r="R35" s="1"/>
      <c r="S35" s="1"/>
      <c r="T35" s="25"/>
      <c r="U35" s="25"/>
      <c r="V35" s="76"/>
      <c r="W35" s="1"/>
      <c r="X35" s="1"/>
      <c r="Y35" s="1"/>
      <c r="Z35" s="1"/>
      <c r="AA35" s="1"/>
      <c r="AB35" s="25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38"/>
      <c r="R36" s="1"/>
      <c r="S36" s="1"/>
      <c r="T36" s="25"/>
      <c r="U36" s="25"/>
      <c r="V36" s="76"/>
      <c r="W36" s="1"/>
      <c r="X36" s="1"/>
      <c r="Y36" s="1"/>
      <c r="Z36" s="1"/>
      <c r="AA36" s="1"/>
      <c r="AB36" s="25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38"/>
      <c r="R37" s="1"/>
      <c r="S37" s="1"/>
      <c r="T37" s="25"/>
      <c r="U37" s="25"/>
      <c r="V37" s="76"/>
      <c r="W37" s="1"/>
      <c r="X37" s="1"/>
      <c r="Y37" s="1"/>
      <c r="Z37" s="1"/>
      <c r="AA37" s="1"/>
      <c r="AB37" s="25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38"/>
      <c r="R38" s="1"/>
      <c r="S38" s="1"/>
      <c r="T38" s="25"/>
      <c r="U38" s="25"/>
      <c r="V38" s="76"/>
      <c r="W38" s="1"/>
      <c r="X38" s="1"/>
      <c r="Y38" s="1"/>
      <c r="Z38" s="1"/>
      <c r="AA38" s="1"/>
      <c r="AB38" s="25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38"/>
      <c r="R39" s="1"/>
      <c r="S39" s="1"/>
      <c r="T39" s="25"/>
      <c r="U39" s="25"/>
      <c r="V39" s="76"/>
      <c r="W39" s="1"/>
      <c r="X39" s="1"/>
      <c r="Y39" s="1"/>
      <c r="Z39" s="1"/>
      <c r="AA39" s="1"/>
      <c r="AB39" s="25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38"/>
      <c r="R40" s="1"/>
      <c r="S40" s="1"/>
      <c r="T40" s="25"/>
      <c r="U40" s="25"/>
      <c r="V40" s="76"/>
      <c r="W40" s="1"/>
      <c r="X40" s="1"/>
      <c r="Y40" s="1"/>
      <c r="Z40" s="1"/>
      <c r="AA40" s="1"/>
      <c r="AB40" s="25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38"/>
      <c r="R41" s="1"/>
      <c r="S41" s="1"/>
      <c r="T41" s="25"/>
      <c r="U41" s="25"/>
      <c r="V41" s="76"/>
      <c r="W41" s="1"/>
      <c r="X41" s="1"/>
      <c r="Y41" s="1"/>
      <c r="Z41" s="1"/>
      <c r="AA41" s="1"/>
      <c r="AB41" s="25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38"/>
      <c r="R42" s="1"/>
      <c r="S42" s="1"/>
      <c r="T42" s="25"/>
      <c r="U42" s="25"/>
      <c r="V42" s="76"/>
      <c r="W42" s="1"/>
      <c r="X42" s="1"/>
      <c r="Y42" s="1"/>
      <c r="Z42" s="1"/>
      <c r="AA42" s="1"/>
      <c r="AB42" s="25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76"/>
      <c r="W43" s="1"/>
      <c r="X43" s="1"/>
      <c r="Y43" s="1"/>
      <c r="Z43" s="1"/>
      <c r="AA43" s="1"/>
      <c r="AB43" s="25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76"/>
      <c r="W44" s="1"/>
      <c r="X44" s="1"/>
      <c r="Y44" s="1"/>
      <c r="Z44" s="1"/>
      <c r="AA44" s="1"/>
      <c r="AB44" s="25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76"/>
      <c r="W45" s="1"/>
      <c r="X45" s="1"/>
      <c r="Y45" s="1"/>
      <c r="Z45" s="1"/>
      <c r="AA45" s="1"/>
      <c r="AB45" s="25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76"/>
      <c r="W46" s="1"/>
      <c r="X46" s="1"/>
      <c r="Y46" s="1"/>
      <c r="Z46" s="1"/>
      <c r="AA46" s="1"/>
      <c r="AB46" s="25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76"/>
      <c r="W47" s="1"/>
      <c r="X47" s="1"/>
      <c r="Y47" s="1"/>
      <c r="Z47" s="1"/>
      <c r="AA47" s="1"/>
      <c r="AB47" s="25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76"/>
      <c r="W48" s="1"/>
      <c r="X48" s="1"/>
      <c r="Y48" s="1"/>
      <c r="Z48" s="1"/>
      <c r="AA48" s="1"/>
      <c r="AB48" s="25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76"/>
      <c r="W49" s="1"/>
      <c r="X49" s="1"/>
      <c r="Y49" s="1"/>
      <c r="Z49" s="1"/>
      <c r="AA49" s="1"/>
      <c r="AB49" s="25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76"/>
      <c r="W50" s="1"/>
      <c r="X50" s="1"/>
      <c r="Y50" s="1"/>
      <c r="Z50" s="1"/>
      <c r="AA50" s="1"/>
      <c r="AB50" s="25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76"/>
      <c r="W51" s="1"/>
      <c r="X51" s="1"/>
      <c r="Y51" s="1"/>
      <c r="Z51" s="1"/>
      <c r="AA51" s="1"/>
      <c r="AB51" s="25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25"/>
      <c r="U52" s="25"/>
      <c r="V52" s="76"/>
      <c r="W52" s="1"/>
      <c r="X52" s="1"/>
      <c r="Y52" s="1"/>
      <c r="Z52" s="1"/>
      <c r="AA52" s="1"/>
      <c r="AB52" s="25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25"/>
      <c r="U53" s="25"/>
      <c r="V53" s="76"/>
      <c r="W53" s="1"/>
      <c r="X53" s="1"/>
      <c r="Y53" s="1"/>
      <c r="Z53" s="1"/>
      <c r="AA53" s="1"/>
      <c r="AB53" s="25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38"/>
      <c r="R54" s="1"/>
      <c r="S54" s="1"/>
      <c r="T54" s="25"/>
      <c r="U54" s="25"/>
      <c r="V54" s="76"/>
      <c r="W54" s="1"/>
      <c r="X54" s="1"/>
      <c r="Y54" s="1"/>
      <c r="Z54" s="1"/>
      <c r="AA54" s="1"/>
      <c r="AB54" s="25"/>
      <c r="AC54" s="1"/>
      <c r="AD54" s="1"/>
      <c r="AE54" s="1"/>
      <c r="AF54" s="39"/>
      <c r="AG54" s="24"/>
      <c r="AH54" s="9"/>
      <c r="AI54" s="9"/>
      <c r="AJ54" s="9"/>
      <c r="AK54" s="9"/>
      <c r="AL5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2" customWidth="1"/>
    <col min="2" max="2" width="29.7109375" style="103" customWidth="1"/>
    <col min="3" max="3" width="21.5703125" style="104" customWidth="1"/>
    <col min="4" max="4" width="10.5703125" style="105" customWidth="1"/>
    <col min="5" max="5" width="8" style="105" customWidth="1"/>
    <col min="6" max="6" width="0.7109375" style="37" customWidth="1"/>
    <col min="7" max="11" width="5.28515625" style="104" customWidth="1"/>
    <col min="12" max="12" width="6.42578125" style="104" customWidth="1"/>
    <col min="13" max="16" width="5.28515625" style="104" customWidth="1"/>
    <col min="17" max="21" width="6.7109375" style="104" customWidth="1"/>
    <col min="22" max="22" width="10.85546875" style="104" customWidth="1"/>
    <col min="23" max="23" width="19.7109375" style="105" customWidth="1"/>
    <col min="24" max="24" width="9.7109375" style="104" customWidth="1"/>
    <col min="25" max="30" width="9.140625" style="106"/>
  </cols>
  <sheetData>
    <row r="1" spans="1:30" ht="18.75" x14ac:dyDescent="0.3">
      <c r="A1" s="9"/>
      <c r="B1" s="88" t="s">
        <v>64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  <c r="X1" s="86"/>
      <c r="Y1" s="91"/>
      <c r="Z1" s="91"/>
      <c r="AA1" s="91"/>
      <c r="AB1" s="91"/>
      <c r="AC1" s="91"/>
      <c r="AD1" s="91"/>
    </row>
    <row r="2" spans="1:30" x14ac:dyDescent="0.25">
      <c r="A2" s="9"/>
      <c r="B2" s="11" t="s">
        <v>41</v>
      </c>
      <c r="C2" s="4" t="s">
        <v>60</v>
      </c>
      <c r="D2" s="12"/>
      <c r="E2" s="12"/>
      <c r="F2" s="92"/>
      <c r="G2" s="9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3"/>
      <c r="X2" s="43"/>
      <c r="Y2" s="91"/>
      <c r="Z2" s="91"/>
      <c r="AA2" s="91"/>
      <c r="AB2" s="91"/>
      <c r="AC2" s="91"/>
      <c r="AD2" s="91"/>
    </row>
    <row r="3" spans="1:30" x14ac:dyDescent="0.25">
      <c r="A3" s="9"/>
      <c r="B3" s="94" t="s">
        <v>65</v>
      </c>
      <c r="C3" s="23" t="s">
        <v>66</v>
      </c>
      <c r="D3" s="95" t="s">
        <v>67</v>
      </c>
      <c r="E3" s="96" t="s">
        <v>1</v>
      </c>
      <c r="F3" s="25"/>
      <c r="G3" s="97" t="s">
        <v>68</v>
      </c>
      <c r="H3" s="98" t="s">
        <v>69</v>
      </c>
      <c r="I3" s="98" t="s">
        <v>31</v>
      </c>
      <c r="J3" s="18" t="s">
        <v>70</v>
      </c>
      <c r="K3" s="99" t="s">
        <v>71</v>
      </c>
      <c r="L3" s="99" t="s">
        <v>72</v>
      </c>
      <c r="M3" s="97" t="s">
        <v>73</v>
      </c>
      <c r="N3" s="97" t="s">
        <v>30</v>
      </c>
      <c r="O3" s="98" t="s">
        <v>74</v>
      </c>
      <c r="P3" s="97" t="s">
        <v>69</v>
      </c>
      <c r="Q3" s="97" t="s">
        <v>3</v>
      </c>
      <c r="R3" s="97">
        <v>1</v>
      </c>
      <c r="S3" s="97">
        <v>2</v>
      </c>
      <c r="T3" s="97">
        <v>3</v>
      </c>
      <c r="U3" s="97" t="s">
        <v>75</v>
      </c>
      <c r="V3" s="18" t="s">
        <v>21</v>
      </c>
      <c r="W3" s="17" t="s">
        <v>76</v>
      </c>
      <c r="X3" s="17" t="s">
        <v>77</v>
      </c>
      <c r="Y3" s="91"/>
      <c r="Z3" s="91"/>
      <c r="AA3" s="91"/>
      <c r="AB3" s="91"/>
      <c r="AC3" s="91"/>
      <c r="AD3" s="91"/>
    </row>
    <row r="4" spans="1:30" x14ac:dyDescent="0.25">
      <c r="A4" s="9"/>
      <c r="B4" s="107" t="s">
        <v>78</v>
      </c>
      <c r="C4" s="108" t="s">
        <v>82</v>
      </c>
      <c r="D4" s="107" t="s">
        <v>79</v>
      </c>
      <c r="E4" s="109" t="s">
        <v>58</v>
      </c>
      <c r="F4" s="119"/>
      <c r="G4" s="110"/>
      <c r="H4" s="110"/>
      <c r="I4" s="110">
        <v>1</v>
      </c>
      <c r="J4" s="110" t="s">
        <v>80</v>
      </c>
      <c r="K4" s="110">
        <v>3</v>
      </c>
      <c r="L4" s="110"/>
      <c r="M4" s="110">
        <v>1</v>
      </c>
      <c r="N4" s="110"/>
      <c r="O4" s="110"/>
      <c r="P4" s="110"/>
      <c r="Q4" s="120" t="s">
        <v>83</v>
      </c>
      <c r="R4" s="120" t="s">
        <v>84</v>
      </c>
      <c r="S4" s="120" t="s">
        <v>85</v>
      </c>
      <c r="T4" s="120" t="s">
        <v>86</v>
      </c>
      <c r="U4" s="120"/>
      <c r="V4" s="111">
        <v>0.44400000000000001</v>
      </c>
      <c r="W4" s="107" t="s">
        <v>81</v>
      </c>
      <c r="X4" s="110">
        <v>1016</v>
      </c>
      <c r="Y4" s="91"/>
      <c r="Z4" s="91"/>
      <c r="AA4" s="91"/>
      <c r="AB4" s="91"/>
      <c r="AC4" s="91"/>
      <c r="AD4" s="91"/>
    </row>
    <row r="5" spans="1:30" x14ac:dyDescent="0.25">
      <c r="A5" s="24"/>
      <c r="B5" s="112"/>
      <c r="C5" s="113"/>
      <c r="D5" s="114"/>
      <c r="E5" s="115"/>
      <c r="F5" s="116"/>
      <c r="G5" s="113"/>
      <c r="H5" s="113"/>
      <c r="I5" s="113"/>
      <c r="J5" s="117"/>
      <c r="K5" s="117"/>
      <c r="L5" s="117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4"/>
      <c r="X5" s="118"/>
      <c r="Y5" s="91"/>
      <c r="Z5" s="91"/>
      <c r="AA5" s="91"/>
      <c r="AB5" s="91"/>
      <c r="AC5" s="91"/>
      <c r="AD5" s="91"/>
    </row>
    <row r="6" spans="1:30" x14ac:dyDescent="0.25">
      <c r="A6" s="24"/>
      <c r="B6" s="100"/>
      <c r="C6" s="1"/>
      <c r="D6" s="100"/>
      <c r="E6" s="101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0"/>
      <c r="X6" s="1"/>
      <c r="Y6" s="91"/>
      <c r="Z6" s="91"/>
      <c r="AA6" s="91"/>
      <c r="AB6" s="91"/>
      <c r="AC6" s="91"/>
      <c r="AD6" s="91"/>
    </row>
    <row r="7" spans="1:30" x14ac:dyDescent="0.25">
      <c r="A7" s="24"/>
      <c r="B7" s="100"/>
      <c r="C7" s="1"/>
      <c r="D7" s="100"/>
      <c r="E7" s="101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0"/>
      <c r="X7" s="1"/>
      <c r="Y7" s="91"/>
      <c r="Z7" s="91"/>
      <c r="AA7" s="91"/>
      <c r="AB7" s="91"/>
      <c r="AC7" s="91"/>
      <c r="AD7" s="91"/>
    </row>
    <row r="8" spans="1:30" x14ac:dyDescent="0.25">
      <c r="A8" s="24"/>
      <c r="B8" s="100"/>
      <c r="C8" s="1"/>
      <c r="D8" s="100"/>
      <c r="E8" s="101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0"/>
      <c r="X8" s="1"/>
      <c r="Y8" s="91"/>
      <c r="Z8" s="91"/>
      <c r="AA8" s="91"/>
      <c r="AB8" s="91"/>
      <c r="AC8" s="91"/>
      <c r="AD8" s="91"/>
    </row>
    <row r="9" spans="1:30" x14ac:dyDescent="0.25">
      <c r="A9" s="24"/>
      <c r="B9" s="100"/>
      <c r="C9" s="1"/>
      <c r="D9" s="100"/>
      <c r="E9" s="101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0"/>
      <c r="X9" s="1"/>
      <c r="Y9" s="91"/>
      <c r="Z9" s="91"/>
      <c r="AA9" s="91"/>
      <c r="AB9" s="91"/>
      <c r="AC9" s="91"/>
      <c r="AD9" s="91"/>
    </row>
    <row r="10" spans="1:30" x14ac:dyDescent="0.25">
      <c r="A10" s="24"/>
      <c r="B10" s="100"/>
      <c r="C10" s="1"/>
      <c r="D10" s="100"/>
      <c r="E10" s="101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0"/>
      <c r="X10" s="1"/>
      <c r="Y10" s="91"/>
      <c r="Z10" s="91"/>
      <c r="AA10" s="91"/>
      <c r="AB10" s="91"/>
      <c r="AC10" s="91"/>
      <c r="AD10" s="91"/>
    </row>
    <row r="11" spans="1:30" x14ac:dyDescent="0.25">
      <c r="A11" s="24"/>
      <c r="B11" s="100"/>
      <c r="C11" s="1"/>
      <c r="D11" s="100"/>
      <c r="E11" s="101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0"/>
      <c r="X11" s="1"/>
      <c r="Y11" s="91"/>
      <c r="Z11" s="91"/>
      <c r="AA11" s="91"/>
      <c r="AB11" s="91"/>
      <c r="AC11" s="91"/>
      <c r="AD11" s="91"/>
    </row>
    <row r="12" spans="1:30" x14ac:dyDescent="0.25">
      <c r="A12" s="24"/>
      <c r="B12" s="100"/>
      <c r="C12" s="1"/>
      <c r="D12" s="100"/>
      <c r="E12" s="101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0"/>
      <c r="X12" s="1"/>
      <c r="Y12" s="91"/>
      <c r="Z12" s="91"/>
      <c r="AA12" s="91"/>
      <c r="AB12" s="91"/>
      <c r="AC12" s="91"/>
      <c r="AD12" s="91"/>
    </row>
    <row r="13" spans="1:30" x14ac:dyDescent="0.25">
      <c r="A13" s="24"/>
      <c r="B13" s="100"/>
      <c r="C13" s="1"/>
      <c r="D13" s="100"/>
      <c r="E13" s="101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0"/>
      <c r="X13" s="1"/>
      <c r="Y13" s="91"/>
      <c r="Z13" s="91"/>
      <c r="AA13" s="91"/>
      <c r="AB13" s="91"/>
      <c r="AC13" s="91"/>
      <c r="AD13" s="91"/>
    </row>
    <row r="14" spans="1:30" x14ac:dyDescent="0.25">
      <c r="A14" s="24"/>
      <c r="B14" s="100"/>
      <c r="C14" s="1"/>
      <c r="D14" s="100"/>
      <c r="E14" s="101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0"/>
      <c r="X14" s="1"/>
      <c r="Y14" s="91"/>
      <c r="Z14" s="91"/>
      <c r="AA14" s="91"/>
      <c r="AB14" s="91"/>
      <c r="AC14" s="91"/>
      <c r="AD14" s="91"/>
    </row>
    <row r="15" spans="1:30" x14ac:dyDescent="0.25">
      <c r="A15" s="24"/>
      <c r="B15" s="100"/>
      <c r="C15" s="1"/>
      <c r="D15" s="100"/>
      <c r="E15" s="101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0"/>
      <c r="X15" s="1"/>
      <c r="Y15" s="91"/>
      <c r="Z15" s="91"/>
      <c r="AA15" s="91"/>
      <c r="AB15" s="91"/>
      <c r="AC15" s="91"/>
      <c r="AD15" s="91"/>
    </row>
    <row r="16" spans="1:30" x14ac:dyDescent="0.25">
      <c r="A16" s="24"/>
      <c r="B16" s="100"/>
      <c r="C16" s="1"/>
      <c r="D16" s="100"/>
      <c r="E16" s="101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0"/>
      <c r="X16" s="1"/>
      <c r="Y16" s="91"/>
      <c r="Z16" s="91"/>
      <c r="AA16" s="91"/>
      <c r="AB16" s="91"/>
      <c r="AC16" s="91"/>
      <c r="AD16" s="91"/>
    </row>
    <row r="17" spans="1:30" x14ac:dyDescent="0.25">
      <c r="A17" s="24"/>
      <c r="B17" s="100"/>
      <c r="C17" s="1"/>
      <c r="D17" s="100"/>
      <c r="E17" s="101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0"/>
      <c r="X17" s="1"/>
      <c r="Y17" s="91"/>
      <c r="Z17" s="91"/>
      <c r="AA17" s="91"/>
      <c r="AB17" s="91"/>
      <c r="AC17" s="91"/>
      <c r="AD17" s="91"/>
    </row>
    <row r="18" spans="1:30" x14ac:dyDescent="0.25">
      <c r="A18" s="24"/>
      <c r="B18" s="100"/>
      <c r="C18" s="1"/>
      <c r="D18" s="100"/>
      <c r="E18" s="101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0"/>
      <c r="X18" s="1"/>
      <c r="Y18" s="91"/>
      <c r="Z18" s="91"/>
      <c r="AA18" s="91"/>
      <c r="AB18" s="91"/>
      <c r="AC18" s="91"/>
      <c r="AD18" s="91"/>
    </row>
    <row r="19" spans="1:30" x14ac:dyDescent="0.25">
      <c r="A19" s="24"/>
      <c r="B19" s="100"/>
      <c r="C19" s="1"/>
      <c r="D19" s="100"/>
      <c r="E19" s="101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0"/>
      <c r="X19" s="1"/>
      <c r="Y19" s="91"/>
      <c r="Z19" s="91"/>
      <c r="AA19" s="91"/>
      <c r="AB19" s="91"/>
      <c r="AC19" s="91"/>
      <c r="AD19" s="91"/>
    </row>
    <row r="20" spans="1:30" x14ac:dyDescent="0.25">
      <c r="A20" s="24"/>
      <c r="B20" s="100"/>
      <c r="C20" s="1"/>
      <c r="D20" s="100"/>
      <c r="E20" s="101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0"/>
      <c r="X20" s="1"/>
      <c r="Y20" s="91"/>
      <c r="Z20" s="91"/>
      <c r="AA20" s="91"/>
      <c r="AB20" s="91"/>
      <c r="AC20" s="91"/>
      <c r="AD20" s="91"/>
    </row>
    <row r="21" spans="1:30" x14ac:dyDescent="0.25">
      <c r="A21" s="24"/>
      <c r="B21" s="100"/>
      <c r="C21" s="1"/>
      <c r="D21" s="100"/>
      <c r="E21" s="101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0"/>
      <c r="X21" s="1"/>
      <c r="Y21" s="91"/>
      <c r="Z21" s="91"/>
      <c r="AA21" s="91"/>
      <c r="AB21" s="91"/>
      <c r="AC21" s="91"/>
      <c r="AD21" s="91"/>
    </row>
    <row r="22" spans="1:30" x14ac:dyDescent="0.25">
      <c r="A22" s="24"/>
      <c r="B22" s="100"/>
      <c r="C22" s="1"/>
      <c r="D22" s="100"/>
      <c r="E22" s="101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0"/>
      <c r="X22" s="1"/>
      <c r="Y22" s="91"/>
      <c r="Z22" s="91"/>
      <c r="AA22" s="91"/>
      <c r="AB22" s="91"/>
      <c r="AC22" s="91"/>
      <c r="AD22" s="91"/>
    </row>
    <row r="23" spans="1:30" x14ac:dyDescent="0.25">
      <c r="A23" s="24"/>
      <c r="B23" s="100"/>
      <c r="C23" s="1"/>
      <c r="D23" s="100"/>
      <c r="E23" s="101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0"/>
      <c r="X23" s="1"/>
      <c r="Y23" s="91"/>
      <c r="Z23" s="91"/>
      <c r="AA23" s="91"/>
      <c r="AB23" s="91"/>
      <c r="AC23" s="91"/>
      <c r="AD23" s="91"/>
    </row>
    <row r="24" spans="1:30" x14ac:dyDescent="0.25">
      <c r="A24" s="24"/>
      <c r="B24" s="100"/>
      <c r="C24" s="1"/>
      <c r="D24" s="100"/>
      <c r="E24" s="101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0"/>
      <c r="X24" s="1"/>
      <c r="Y24" s="91"/>
      <c r="Z24" s="91"/>
      <c r="AA24" s="91"/>
      <c r="AB24" s="91"/>
      <c r="AC24" s="91"/>
      <c r="AD24" s="91"/>
    </row>
    <row r="25" spans="1:30" x14ac:dyDescent="0.25">
      <c r="A25" s="24"/>
      <c r="B25" s="100"/>
      <c r="C25" s="1"/>
      <c r="D25" s="100"/>
      <c r="E25" s="101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0"/>
      <c r="X25" s="1"/>
      <c r="Y25" s="91"/>
      <c r="Z25" s="91"/>
      <c r="AA25" s="91"/>
      <c r="AB25" s="91"/>
      <c r="AC25" s="91"/>
      <c r="AD25" s="91"/>
    </row>
    <row r="26" spans="1:30" x14ac:dyDescent="0.25">
      <c r="A26" s="24"/>
      <c r="B26" s="100"/>
      <c r="C26" s="1"/>
      <c r="D26" s="100"/>
      <c r="E26" s="101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0"/>
      <c r="X26" s="1"/>
      <c r="Y26" s="91"/>
      <c r="Z26" s="91"/>
      <c r="AA26" s="91"/>
      <c r="AB26" s="91"/>
      <c r="AC26" s="91"/>
      <c r="AD26" s="91"/>
    </row>
    <row r="27" spans="1:30" x14ac:dyDescent="0.25">
      <c r="A27" s="24"/>
      <c r="B27" s="100"/>
      <c r="C27" s="1"/>
      <c r="D27" s="100"/>
      <c r="E27" s="101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0"/>
      <c r="X27" s="1"/>
      <c r="Y27" s="91"/>
      <c r="Z27" s="91"/>
      <c r="AA27" s="91"/>
      <c r="AB27" s="91"/>
      <c r="AC27" s="91"/>
      <c r="AD27" s="91"/>
    </row>
    <row r="28" spans="1:30" x14ac:dyDescent="0.25">
      <c r="A28" s="24"/>
      <c r="B28" s="100"/>
      <c r="C28" s="1"/>
      <c r="D28" s="100"/>
      <c r="E28" s="101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0"/>
      <c r="X28" s="1"/>
      <c r="Y28" s="91"/>
      <c r="Z28" s="91"/>
      <c r="AA28" s="91"/>
      <c r="AB28" s="91"/>
      <c r="AC28" s="91"/>
      <c r="AD28" s="91"/>
    </row>
    <row r="29" spans="1:30" x14ac:dyDescent="0.25">
      <c r="A29" s="24"/>
      <c r="B29" s="100"/>
      <c r="C29" s="1"/>
      <c r="D29" s="100"/>
      <c r="E29" s="101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0"/>
      <c r="X29" s="1"/>
      <c r="Y29" s="91"/>
      <c r="Z29" s="91"/>
      <c r="AA29" s="91"/>
      <c r="AB29" s="91"/>
      <c r="AC29" s="91"/>
      <c r="AD29" s="91"/>
    </row>
    <row r="30" spans="1:30" x14ac:dyDescent="0.25">
      <c r="A30" s="24"/>
      <c r="B30" s="100"/>
      <c r="C30" s="1"/>
      <c r="D30" s="100"/>
      <c r="E30" s="101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0"/>
      <c r="X30" s="1"/>
      <c r="Y30" s="91"/>
      <c r="Z30" s="91"/>
      <c r="AA30" s="91"/>
      <c r="AB30" s="91"/>
      <c r="AC30" s="91"/>
      <c r="AD30" s="91"/>
    </row>
    <row r="31" spans="1:30" x14ac:dyDescent="0.25">
      <c r="A31" s="24"/>
      <c r="B31" s="100"/>
      <c r="C31" s="1"/>
      <c r="D31" s="100"/>
      <c r="E31" s="101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0"/>
      <c r="X31" s="1"/>
      <c r="Y31" s="91"/>
      <c r="Z31" s="91"/>
      <c r="AA31" s="91"/>
      <c r="AB31" s="91"/>
      <c r="AC31" s="91"/>
      <c r="AD31" s="91"/>
    </row>
    <row r="32" spans="1:30" x14ac:dyDescent="0.25">
      <c r="A32" s="24"/>
      <c r="B32" s="100"/>
      <c r="C32" s="1"/>
      <c r="D32" s="100"/>
      <c r="E32" s="101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0"/>
      <c r="X32" s="1"/>
      <c r="Y32" s="91"/>
      <c r="Z32" s="91"/>
      <c r="AA32" s="91"/>
      <c r="AB32" s="91"/>
      <c r="AC32" s="91"/>
      <c r="AD32" s="91"/>
    </row>
    <row r="33" spans="1:30" x14ac:dyDescent="0.25">
      <c r="A33" s="24"/>
      <c r="B33" s="100"/>
      <c r="C33" s="1"/>
      <c r="D33" s="100"/>
      <c r="E33" s="101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0"/>
      <c r="X33" s="1"/>
      <c r="Y33" s="91"/>
      <c r="Z33" s="91"/>
      <c r="AA33" s="91"/>
      <c r="AB33" s="91"/>
      <c r="AC33" s="91"/>
      <c r="AD33" s="91"/>
    </row>
    <row r="34" spans="1:30" x14ac:dyDescent="0.25">
      <c r="A34" s="24"/>
      <c r="B34" s="100"/>
      <c r="C34" s="1"/>
      <c r="D34" s="100"/>
      <c r="E34" s="101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0"/>
      <c r="X34" s="1"/>
      <c r="Y34" s="91"/>
      <c r="Z34" s="91"/>
      <c r="AA34" s="91"/>
      <c r="AB34" s="91"/>
      <c r="AC34" s="91"/>
      <c r="AD34" s="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2019-01-24T20:25:12Z</dcterms:modified>
</cp:coreProperties>
</file>