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G20" i="1" l="1"/>
  <c r="E20" i="1"/>
  <c r="I18" i="1"/>
  <c r="M18" i="1" s="1"/>
  <c r="G18" i="1"/>
  <c r="E18" i="1"/>
  <c r="AE14" i="1"/>
  <c r="AD14" i="1"/>
  <c r="AC14" i="1"/>
  <c r="AB14" i="1"/>
  <c r="AA14" i="1"/>
  <c r="Z14" i="1"/>
  <c r="Y14" i="1"/>
  <c r="X14" i="1"/>
  <c r="H20" i="1" s="1"/>
  <c r="L20" i="1" s="1"/>
  <c r="W14" i="1"/>
  <c r="V14" i="1"/>
  <c r="F20" i="1" s="1"/>
  <c r="K20" i="1" s="1"/>
  <c r="U14" i="1"/>
  <c r="T14" i="1"/>
  <c r="S14" i="1"/>
  <c r="H19" i="1" s="1"/>
  <c r="R14" i="1"/>
  <c r="G19" i="1" s="1"/>
  <c r="Q14" i="1"/>
  <c r="F19" i="1" s="1"/>
  <c r="P14" i="1"/>
  <c r="E19" i="1" s="1"/>
  <c r="O14" i="1"/>
  <c r="O18" i="1" s="1"/>
  <c r="O21" i="1" s="1"/>
  <c r="N14" i="1"/>
  <c r="N18" i="1" s="1"/>
  <c r="M14" i="1"/>
  <c r="L14" i="1"/>
  <c r="K14" i="1"/>
  <c r="J14" i="1"/>
  <c r="I14" i="1"/>
  <c r="H14" i="1"/>
  <c r="H18" i="1" s="1"/>
  <c r="G14" i="1"/>
  <c r="F14" i="1"/>
  <c r="F18" i="1" s="1"/>
  <c r="E14" i="1"/>
  <c r="F21" i="1" l="1"/>
  <c r="K18" i="1"/>
  <c r="H21" i="1"/>
  <c r="L18" i="1"/>
  <c r="E21" i="1"/>
  <c r="K19" i="1"/>
  <c r="L19" i="1"/>
  <c r="G21" i="1"/>
  <c r="I21" i="1"/>
  <c r="M21" i="1" l="1"/>
  <c r="N21" i="1"/>
  <c r="L21" i="1"/>
  <c r="K21" i="1"/>
</calcChain>
</file>

<file path=xl/sharedStrings.xml><?xml version="1.0" encoding="utf-8"?>
<sst xmlns="http://schemas.openxmlformats.org/spreadsheetml/2006/main" count="124" uniqueCount="84">
  <si>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</si>
  <si>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</si>
  <si>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</si>
  <si>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</si>
  <si>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</si>
  <si>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</si>
  <si>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</si>
  <si>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</si>
  <si>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</si>
  <si>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</si>
  <si>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</si>
  <si>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</si>
  <si>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</si>
  <si>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</si>
  <si>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</si>
  <si>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</si>
  <si>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</si>
  <si>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</si>
  <si>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</si>
  <si>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</si>
  <si>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</si>
  <si>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</si>
  <si>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</si>
  <si>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</si>
  <si>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</si>
  <si>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</si>
  <si>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</si>
  <si>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</si>
  <si>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</si>
  <si>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</si>
  <si>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</si>
  <si>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</si>
  <si>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</si>
  <si>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</si>
  <si>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</si>
  <si>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</si>
  <si>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</si>
  <si>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</si>
  <si>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7.-8.</t>
  </si>
  <si>
    <t>Kiri</t>
  </si>
  <si>
    <t>5.-6.</t>
  </si>
  <si>
    <t>putoamissarja</t>
  </si>
  <si>
    <t>9.-10.</t>
  </si>
  <si>
    <t>3.</t>
  </si>
  <si>
    <t>loppusarja</t>
  </si>
  <si>
    <t>Päivi Kurvinen</t>
  </si>
  <si>
    <t>26.6.1960</t>
  </si>
  <si>
    <t>Kiri = Jyväskylän Kiri  (1930)</t>
  </si>
  <si>
    <t>MESTARUUSSARJA</t>
  </si>
  <si>
    <t>8.</t>
  </si>
  <si>
    <t>4.</t>
  </si>
  <si>
    <t>LäPa</t>
  </si>
  <si>
    <t>8.  ottelu</t>
  </si>
  <si>
    <t>46.  ottelu</t>
  </si>
  <si>
    <t>01.06. 1975  Kiri - Lippo  6-15</t>
  </si>
  <si>
    <t xml:space="preserve">  14 v 11 kk   6 pv</t>
  </si>
  <si>
    <t>14.06. 1975  Kiri - Virkiä  6-4</t>
  </si>
  <si>
    <t>2.  ottelu</t>
  </si>
  <si>
    <t>13.06. 1976  LäPa - Kiri  2-11</t>
  </si>
  <si>
    <t>19.08. 1979  Kiri - TU  34-3</t>
  </si>
  <si>
    <t xml:space="preserve">  14 v 11 kk 19 pv</t>
  </si>
  <si>
    <t xml:space="preserve">  15 v 11 kk 18 pv</t>
  </si>
  <si>
    <t xml:space="preserve">  19 v   1 kk 24 pv</t>
  </si>
  <si>
    <t>Cup</t>
  </si>
  <si>
    <t>URA SM-SARJASSA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</si>
  <si>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</si>
  <si>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</si>
  <si>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</si>
  <si>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</si>
  <si>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</si>
  <si>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</si>
  <si>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</si>
  <si>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</si>
  <si>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</si>
  <si>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</si>
  <si>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</si>
  <si>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</si>
  <si>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</si>
  <si>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</si>
  <si>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20-11</t>
  </si>
  <si>
    <t>Itä</t>
  </si>
  <si>
    <t>3k</t>
  </si>
  <si>
    <t>Antero Salonen</t>
  </si>
  <si>
    <t>20.08. 1977  Kankaanpää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</si>
</sst>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left"/>
    </xf>
    <xf numFmtId="49" fontId="1" fillId="9" borderId="15" xfId="0" applyNumberFormat="1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49" fontId="1" fillId="9" borderId="9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9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3" customWidth="1"/>
    <col min="4" max="4" width="10" style="74" customWidth="1"/>
    <col min="5" max="12" width="5.7109375" style="74" customWidth="1"/>
    <col min="13" max="13" width="6.28515625" style="74" customWidth="1"/>
    <col min="14" max="14" width="8.28515625" style="74" customWidth="1"/>
    <col min="15" max="15" width="1.140625" style="74" customWidth="1"/>
    <col min="16" max="23" width="5.7109375" style="74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63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1975</v>
      </c>
      <c r="C4" s="27" t="s">
        <v>38</v>
      </c>
      <c r="D4" s="41" t="s">
        <v>39</v>
      </c>
      <c r="E4" s="27">
        <v>4</v>
      </c>
      <c r="F4" s="27">
        <v>0</v>
      </c>
      <c r="G4" s="27">
        <v>4</v>
      </c>
      <c r="H4" s="27">
        <v>0</v>
      </c>
      <c r="I4" s="75"/>
      <c r="J4" s="75"/>
      <c r="K4" s="75"/>
      <c r="L4" s="75"/>
      <c r="M4" s="75"/>
      <c r="N4" s="75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1976</v>
      </c>
      <c r="C5" s="27" t="s">
        <v>38</v>
      </c>
      <c r="D5" s="41" t="s">
        <v>39</v>
      </c>
      <c r="E5" s="27">
        <v>9</v>
      </c>
      <c r="F5" s="27">
        <v>0</v>
      </c>
      <c r="G5" s="27">
        <v>1</v>
      </c>
      <c r="H5" s="27">
        <v>3</v>
      </c>
      <c r="I5" s="75"/>
      <c r="J5" s="75"/>
      <c r="K5" s="75"/>
      <c r="L5" s="75"/>
      <c r="M5" s="75"/>
      <c r="N5" s="75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1977</v>
      </c>
      <c r="C6" s="27" t="s">
        <v>40</v>
      </c>
      <c r="D6" s="41" t="s">
        <v>39</v>
      </c>
      <c r="E6" s="27">
        <v>10</v>
      </c>
      <c r="F6" s="27">
        <v>0</v>
      </c>
      <c r="G6" s="27">
        <v>6</v>
      </c>
      <c r="H6" s="27">
        <v>22</v>
      </c>
      <c r="I6" s="75"/>
      <c r="J6" s="75"/>
      <c r="K6" s="75"/>
      <c r="L6" s="75"/>
      <c r="M6" s="75"/>
      <c r="N6" s="75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1978</v>
      </c>
      <c r="C7" s="27" t="s">
        <v>40</v>
      </c>
      <c r="D7" s="41" t="s">
        <v>39</v>
      </c>
      <c r="E7" s="27">
        <v>10</v>
      </c>
      <c r="F7" s="27">
        <v>0</v>
      </c>
      <c r="G7" s="27">
        <v>3</v>
      </c>
      <c r="H7" s="27">
        <v>14</v>
      </c>
      <c r="I7" s="75"/>
      <c r="J7" s="75"/>
      <c r="K7" s="75"/>
      <c r="L7" s="75"/>
      <c r="M7" s="75"/>
      <c r="N7" s="75"/>
      <c r="O7" s="25"/>
      <c r="P7" s="27"/>
      <c r="Q7" s="27"/>
      <c r="R7" s="27"/>
      <c r="S7" s="27"/>
      <c r="T7" s="27"/>
      <c r="U7" s="28">
        <v>2</v>
      </c>
      <c r="V7" s="28">
        <v>0</v>
      </c>
      <c r="W7" s="28">
        <v>1</v>
      </c>
      <c r="X7" s="28">
        <v>3</v>
      </c>
      <c r="Y7" s="28"/>
      <c r="Z7" s="27"/>
      <c r="AA7" s="27"/>
      <c r="AB7" s="27"/>
      <c r="AC7" s="27"/>
      <c r="AD7" s="27"/>
      <c r="AE7" s="27"/>
      <c r="AF7" s="17" t="s">
        <v>41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1979</v>
      </c>
      <c r="C8" s="27" t="s">
        <v>42</v>
      </c>
      <c r="D8" s="41" t="s">
        <v>39</v>
      </c>
      <c r="E8" s="27">
        <v>9</v>
      </c>
      <c r="F8" s="27">
        <v>0</v>
      </c>
      <c r="G8" s="27">
        <v>7</v>
      </c>
      <c r="H8" s="27">
        <v>9</v>
      </c>
      <c r="I8" s="75"/>
      <c r="J8" s="75"/>
      <c r="K8" s="75"/>
      <c r="L8" s="75"/>
      <c r="M8" s="75"/>
      <c r="N8" s="75"/>
      <c r="O8" s="25"/>
      <c r="P8" s="27"/>
      <c r="Q8" s="27"/>
      <c r="R8" s="27"/>
      <c r="S8" s="27"/>
      <c r="T8" s="27"/>
      <c r="U8" s="28">
        <v>2</v>
      </c>
      <c r="V8" s="28">
        <v>2</v>
      </c>
      <c r="W8" s="28">
        <v>6</v>
      </c>
      <c r="X8" s="28">
        <v>6</v>
      </c>
      <c r="Y8" s="28"/>
      <c r="Z8" s="27"/>
      <c r="AA8" s="27"/>
      <c r="AB8" s="27"/>
      <c r="AC8" s="27"/>
      <c r="AD8" s="27"/>
      <c r="AE8" s="27"/>
      <c r="AF8" s="17" t="s">
        <v>41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1980</v>
      </c>
      <c r="C9" s="27" t="s">
        <v>43</v>
      </c>
      <c r="D9" s="11" t="s">
        <v>39</v>
      </c>
      <c r="E9" s="27">
        <v>10</v>
      </c>
      <c r="F9" s="27">
        <v>0</v>
      </c>
      <c r="G9" s="27">
        <v>11</v>
      </c>
      <c r="H9" s="27">
        <v>13</v>
      </c>
      <c r="I9" s="75"/>
      <c r="J9" s="75"/>
      <c r="K9" s="75"/>
      <c r="L9" s="75"/>
      <c r="M9" s="75"/>
      <c r="N9" s="75"/>
      <c r="O9" s="25"/>
      <c r="P9" s="27">
        <v>6</v>
      </c>
      <c r="Q9" s="27">
        <v>0</v>
      </c>
      <c r="R9" s="27">
        <v>5</v>
      </c>
      <c r="S9" s="27">
        <v>3</v>
      </c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>
        <v>1</v>
      </c>
      <c r="AF9" s="17" t="s">
        <v>44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1981</v>
      </c>
      <c r="C10" s="27" t="s">
        <v>49</v>
      </c>
      <c r="D10" s="41" t="s">
        <v>39</v>
      </c>
      <c r="E10" s="27">
        <v>16</v>
      </c>
      <c r="F10" s="27">
        <v>2</v>
      </c>
      <c r="G10" s="27">
        <v>9</v>
      </c>
      <c r="H10" s="27">
        <v>11</v>
      </c>
      <c r="I10" s="27">
        <v>44</v>
      </c>
      <c r="J10" s="27">
        <v>13</v>
      </c>
      <c r="K10" s="27">
        <v>12</v>
      </c>
      <c r="L10" s="27">
        <v>8</v>
      </c>
      <c r="M10" s="27">
        <v>11</v>
      </c>
      <c r="N10" s="30">
        <v>0.58666666666666667</v>
      </c>
      <c r="O10" s="20">
        <v>75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1982</v>
      </c>
      <c r="C11" s="27" t="s">
        <v>49</v>
      </c>
      <c r="D11" s="41" t="s">
        <v>39</v>
      </c>
      <c r="E11" s="27">
        <v>15</v>
      </c>
      <c r="F11" s="27">
        <v>0</v>
      </c>
      <c r="G11" s="27">
        <v>3</v>
      </c>
      <c r="H11" s="27">
        <v>10</v>
      </c>
      <c r="I11" s="27">
        <v>55</v>
      </c>
      <c r="J11" s="27">
        <v>24</v>
      </c>
      <c r="K11" s="27">
        <v>17</v>
      </c>
      <c r="L11" s="27">
        <v>11</v>
      </c>
      <c r="M11" s="27">
        <v>3</v>
      </c>
      <c r="N11" s="30">
        <v>0.57894736842105265</v>
      </c>
      <c r="O11" s="25">
        <v>95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1983</v>
      </c>
      <c r="C12" s="27" t="s">
        <v>50</v>
      </c>
      <c r="D12" s="41" t="s">
        <v>39</v>
      </c>
      <c r="E12" s="27">
        <v>17</v>
      </c>
      <c r="F12" s="27">
        <v>0</v>
      </c>
      <c r="G12" s="27">
        <v>3</v>
      </c>
      <c r="H12" s="27">
        <v>18</v>
      </c>
      <c r="I12" s="27">
        <v>38</v>
      </c>
      <c r="J12" s="27">
        <v>13</v>
      </c>
      <c r="K12" s="27">
        <v>14</v>
      </c>
      <c r="L12" s="27">
        <v>8</v>
      </c>
      <c r="M12" s="27">
        <v>3</v>
      </c>
      <c r="N12" s="30">
        <v>0.51351351351351349</v>
      </c>
      <c r="O12" s="25">
        <v>74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1984</v>
      </c>
      <c r="C13" s="27" t="s">
        <v>49</v>
      </c>
      <c r="D13" s="41" t="s">
        <v>51</v>
      </c>
      <c r="E13" s="27">
        <v>16</v>
      </c>
      <c r="F13" s="27">
        <v>1</v>
      </c>
      <c r="G13" s="27">
        <v>2</v>
      </c>
      <c r="H13" s="27">
        <v>15</v>
      </c>
      <c r="I13" s="27">
        <v>53</v>
      </c>
      <c r="J13" s="27">
        <v>18</v>
      </c>
      <c r="K13" s="27">
        <v>20</v>
      </c>
      <c r="L13" s="27">
        <v>12</v>
      </c>
      <c r="M13" s="27">
        <v>3</v>
      </c>
      <c r="N13" s="30">
        <v>0.48623853211009177</v>
      </c>
      <c r="O13" s="20">
        <v>109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SUM(E4:E13)</f>
        <v>116</v>
      </c>
      <c r="F14" s="19">
        <f t="shared" si="0"/>
        <v>3</v>
      </c>
      <c r="G14" s="19">
        <f t="shared" si="0"/>
        <v>49</v>
      </c>
      <c r="H14" s="19">
        <f t="shared" si="0"/>
        <v>115</v>
      </c>
      <c r="I14" s="19">
        <f t="shared" si="0"/>
        <v>190</v>
      </c>
      <c r="J14" s="19">
        <f t="shared" si="0"/>
        <v>68</v>
      </c>
      <c r="K14" s="19">
        <f t="shared" si="0"/>
        <v>63</v>
      </c>
      <c r="L14" s="19">
        <f t="shared" si="0"/>
        <v>39</v>
      </c>
      <c r="M14" s="19">
        <f t="shared" si="0"/>
        <v>20</v>
      </c>
      <c r="N14" s="31">
        <f>PRODUCT(I14/O14)</f>
        <v>0.5382436260623229</v>
      </c>
      <c r="O14" s="32">
        <f>SUM(O10:O13)</f>
        <v>353</v>
      </c>
      <c r="P14" s="19">
        <f t="shared" ref="P14:AE14" si="1">SUM(P4:P13)</f>
        <v>6</v>
      </c>
      <c r="Q14" s="19">
        <f t="shared" si="1"/>
        <v>0</v>
      </c>
      <c r="R14" s="19">
        <f t="shared" si="1"/>
        <v>5</v>
      </c>
      <c r="S14" s="19">
        <f t="shared" si="1"/>
        <v>3</v>
      </c>
      <c r="T14" s="19">
        <f t="shared" si="1"/>
        <v>0</v>
      </c>
      <c r="U14" s="19">
        <f t="shared" si="1"/>
        <v>4</v>
      </c>
      <c r="V14" s="19">
        <f t="shared" si="1"/>
        <v>2</v>
      </c>
      <c r="W14" s="19">
        <f t="shared" si="1"/>
        <v>7</v>
      </c>
      <c r="X14" s="19">
        <f t="shared" si="1"/>
        <v>9</v>
      </c>
      <c r="Y14" s="19">
        <f t="shared" si="1"/>
        <v>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1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v>339.3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64</v>
      </c>
      <c r="C17" s="40"/>
      <c r="D17" s="40"/>
      <c r="E17" s="19" t="s">
        <v>4</v>
      </c>
      <c r="F17" s="19" t="s">
        <v>12</v>
      </c>
      <c r="G17" s="16" t="s">
        <v>13</v>
      </c>
      <c r="H17" s="19" t="s">
        <v>14</v>
      </c>
      <c r="I17" s="19" t="s">
        <v>3</v>
      </c>
      <c r="J17" s="1"/>
      <c r="K17" s="19" t="s">
        <v>22</v>
      </c>
      <c r="L17" s="19" t="s">
        <v>23</v>
      </c>
      <c r="M17" s="19" t="s">
        <v>24</v>
      </c>
      <c r="N17" s="31" t="s">
        <v>35</v>
      </c>
      <c r="O17" s="25"/>
      <c r="P17" s="41" t="s">
        <v>30</v>
      </c>
      <c r="Q17" s="13"/>
      <c r="R17" s="13"/>
      <c r="S17" s="13"/>
      <c r="T17" s="42"/>
      <c r="U17" s="42"/>
      <c r="V17" s="42"/>
      <c r="W17" s="42"/>
      <c r="X17" s="42"/>
      <c r="Y17" s="13"/>
      <c r="Z17" s="13"/>
      <c r="AA17" s="13"/>
      <c r="AB17" s="13"/>
      <c r="AC17" s="13"/>
      <c r="AD17" s="13"/>
      <c r="AE17" s="13"/>
      <c r="AF17" s="43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15</v>
      </c>
      <c r="C18" s="13"/>
      <c r="D18" s="44"/>
      <c r="E18" s="27">
        <f>PRODUCT(E14)</f>
        <v>116</v>
      </c>
      <c r="F18" s="27">
        <f>PRODUCT(F14)</f>
        <v>3</v>
      </c>
      <c r="G18" s="27">
        <f>PRODUCT(G14)</f>
        <v>49</v>
      </c>
      <c r="H18" s="27">
        <f>PRODUCT(H14)</f>
        <v>115</v>
      </c>
      <c r="I18" s="27">
        <f>PRODUCT(I14)</f>
        <v>190</v>
      </c>
      <c r="J18" s="1"/>
      <c r="K18" s="45">
        <f>PRODUCT((F18+G18)/E18)</f>
        <v>0.44827586206896552</v>
      </c>
      <c r="L18" s="45">
        <f>PRODUCT(H18/E18)</f>
        <v>0.99137931034482762</v>
      </c>
      <c r="M18" s="45">
        <f>PRODUCT(I18/E18)</f>
        <v>1.6379310344827587</v>
      </c>
      <c r="N18" s="30">
        <f>PRODUCT(N14)</f>
        <v>0.5382436260623229</v>
      </c>
      <c r="O18" s="25">
        <f>PRODUCT(O14)</f>
        <v>353</v>
      </c>
      <c r="P18" s="46" t="s">
        <v>31</v>
      </c>
      <c r="Q18" s="47"/>
      <c r="R18" s="47"/>
      <c r="S18" s="48" t="s">
        <v>54</v>
      </c>
      <c r="T18" s="48"/>
      <c r="U18" s="48"/>
      <c r="V18" s="48"/>
      <c r="W18" s="48"/>
      <c r="X18" s="48"/>
      <c r="Y18" s="48"/>
      <c r="Z18" s="48"/>
      <c r="AA18" s="48"/>
      <c r="AB18" s="49" t="s">
        <v>36</v>
      </c>
      <c r="AC18" s="48"/>
      <c r="AD18" s="48"/>
      <c r="AE18" s="49"/>
      <c r="AF18" s="76" t="s">
        <v>55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0" t="s">
        <v>16</v>
      </c>
      <c r="C19" s="51"/>
      <c r="D19" s="52"/>
      <c r="E19" s="27">
        <f>PRODUCT(P14)</f>
        <v>6</v>
      </c>
      <c r="F19" s="27">
        <f>PRODUCT(Q14)</f>
        <v>0</v>
      </c>
      <c r="G19" s="27">
        <f>PRODUCT(R14)</f>
        <v>5</v>
      </c>
      <c r="H19" s="27">
        <f>PRODUCT(S14)</f>
        <v>3</v>
      </c>
      <c r="I19" s="27"/>
      <c r="J19" s="1"/>
      <c r="K19" s="45">
        <f>PRODUCT((F19+G19)/E19)</f>
        <v>0.83333333333333337</v>
      </c>
      <c r="L19" s="45">
        <f>PRODUCT(H19/E19)</f>
        <v>0.5</v>
      </c>
      <c r="M19" s="45"/>
      <c r="N19" s="30"/>
      <c r="O19" s="25"/>
      <c r="P19" s="53" t="s">
        <v>32</v>
      </c>
      <c r="Q19" s="54"/>
      <c r="R19" s="54"/>
      <c r="S19" s="55" t="s">
        <v>56</v>
      </c>
      <c r="T19" s="55"/>
      <c r="U19" s="55"/>
      <c r="V19" s="55"/>
      <c r="W19" s="55"/>
      <c r="X19" s="55"/>
      <c r="Y19" s="55"/>
      <c r="Z19" s="55"/>
      <c r="AA19" s="55"/>
      <c r="AB19" s="56" t="s">
        <v>57</v>
      </c>
      <c r="AC19" s="55"/>
      <c r="AD19" s="55"/>
      <c r="AE19" s="56"/>
      <c r="AF19" s="77" t="s">
        <v>60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7" t="s">
        <v>17</v>
      </c>
      <c r="C20" s="58"/>
      <c r="D20" s="59"/>
      <c r="E20" s="28">
        <f>PRODUCT(U14)</f>
        <v>4</v>
      </c>
      <c r="F20" s="28">
        <f>PRODUCT(V14)</f>
        <v>2</v>
      </c>
      <c r="G20" s="28">
        <f>PRODUCT(W14)</f>
        <v>7</v>
      </c>
      <c r="H20" s="28">
        <f>PRODUCT(X14)</f>
        <v>9</v>
      </c>
      <c r="I20" s="28"/>
      <c r="J20" s="1"/>
      <c r="K20" s="60">
        <f>PRODUCT((F20+G20)/E20)</f>
        <v>2.25</v>
      </c>
      <c r="L20" s="60">
        <f>PRODUCT(H20/E20)</f>
        <v>2.25</v>
      </c>
      <c r="M20" s="60"/>
      <c r="N20" s="61"/>
      <c r="O20" s="25"/>
      <c r="P20" s="53" t="s">
        <v>33</v>
      </c>
      <c r="Q20" s="54"/>
      <c r="R20" s="54"/>
      <c r="S20" s="55" t="s">
        <v>58</v>
      </c>
      <c r="T20" s="55"/>
      <c r="U20" s="55"/>
      <c r="V20" s="55"/>
      <c r="W20" s="55"/>
      <c r="X20" s="55"/>
      <c r="Y20" s="55"/>
      <c r="Z20" s="55"/>
      <c r="AA20" s="55"/>
      <c r="AB20" s="56" t="s">
        <v>52</v>
      </c>
      <c r="AC20" s="55"/>
      <c r="AD20" s="55"/>
      <c r="AE20" s="56"/>
      <c r="AF20" s="77" t="s">
        <v>61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62" t="s">
        <v>18</v>
      </c>
      <c r="C21" s="63"/>
      <c r="D21" s="64"/>
      <c r="E21" s="19">
        <f>SUM(E18:E20)</f>
        <v>126</v>
      </c>
      <c r="F21" s="19">
        <f>SUM(F18:F20)</f>
        <v>5</v>
      </c>
      <c r="G21" s="19">
        <f>SUM(G18:G20)</f>
        <v>61</v>
      </c>
      <c r="H21" s="19">
        <f>SUM(H18:H20)</f>
        <v>127</v>
      </c>
      <c r="I21" s="19">
        <f>SUM(I18:I20)</f>
        <v>190</v>
      </c>
      <c r="J21" s="1"/>
      <c r="K21" s="65">
        <f>PRODUCT((F21+G21)/E21)</f>
        <v>0.52380952380952384</v>
      </c>
      <c r="L21" s="65">
        <f>PRODUCT(H21/E21)</f>
        <v>1.0079365079365079</v>
      </c>
      <c r="M21" s="65">
        <f>PRODUCT(I21/E21)</f>
        <v>1.5079365079365079</v>
      </c>
      <c r="N21" s="31">
        <f>PRODUCT(I21/O21)</f>
        <v>0.5382436260623229</v>
      </c>
      <c r="O21" s="25">
        <f>SUM(O18:O20)</f>
        <v>353</v>
      </c>
      <c r="P21" s="66" t="s">
        <v>34</v>
      </c>
      <c r="Q21" s="67"/>
      <c r="R21" s="67"/>
      <c r="S21" s="68" t="s">
        <v>59</v>
      </c>
      <c r="T21" s="68"/>
      <c r="U21" s="68"/>
      <c r="V21" s="68"/>
      <c r="W21" s="68"/>
      <c r="X21" s="68"/>
      <c r="Y21" s="68"/>
      <c r="Z21" s="68"/>
      <c r="AA21" s="68"/>
      <c r="AB21" s="69" t="s">
        <v>53</v>
      </c>
      <c r="AC21" s="68"/>
      <c r="AD21" s="68"/>
      <c r="AE21" s="69"/>
      <c r="AF21" s="78" t="s">
        <v>62</v>
      </c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38"/>
      <c r="R22" s="1"/>
      <c r="S22" s="1"/>
      <c r="T22" s="25"/>
      <c r="U22" s="25"/>
      <c r="V22" s="70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 t="s">
        <v>37</v>
      </c>
      <c r="C23" s="1"/>
      <c r="D23" s="1" t="s">
        <v>47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2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71"/>
      <c r="N27" s="7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2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2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7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71"/>
      <c r="N34" s="7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0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72"/>
      <c r="AI35" s="72"/>
      <c r="AJ35" s="72"/>
      <c r="AK35" s="72"/>
      <c r="AL35" s="72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0"/>
      <c r="W36" s="70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72"/>
      <c r="AI36" s="72"/>
      <c r="AJ36" s="72"/>
      <c r="AK36" s="72"/>
      <c r="AL36" s="72"/>
    </row>
    <row r="37" spans="1:38" ht="15" customHeight="1" x14ac:dyDescent="0.25">
      <c r="A37" s="7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0"/>
      <c r="W37" s="70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7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0"/>
      <c r="W38" s="70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7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38"/>
      <c r="R39" s="1"/>
      <c r="S39" s="1"/>
      <c r="T39" s="25"/>
      <c r="U39" s="25"/>
      <c r="V39" s="70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</row>
    <row r="40" spans="1:38" ht="15" customHeight="1" x14ac:dyDescent="0.25">
      <c r="A40" s="73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1"/>
      <c r="N40" s="35"/>
      <c r="O40" s="25"/>
      <c r="P40" s="1"/>
      <c r="Q40" s="3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7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0"/>
      <c r="W41" s="70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70"/>
      <c r="W42" s="1"/>
      <c r="X42" s="1"/>
      <c r="Y42" s="1"/>
      <c r="Z42" s="1"/>
      <c r="AA42" s="1"/>
      <c r="AB42" s="1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70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70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0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0"/>
      <c r="W46" s="1"/>
      <c r="X46" s="1"/>
      <c r="Y46" s="1"/>
      <c r="Z46" s="1"/>
      <c r="AA46" s="1"/>
      <c r="AB46" s="1"/>
      <c r="AC46" s="1"/>
      <c r="AD46" s="1"/>
      <c r="AE46" s="1"/>
      <c r="AF46" s="39"/>
    </row>
  </sheetData>
  <sortState ref="B11:AF14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9.7109375" style="95" customWidth="1"/>
    <col min="3" max="3" width="21.5703125" style="96" customWidth="1"/>
    <col min="4" max="4" width="10.5703125" style="97" customWidth="1"/>
    <col min="5" max="5" width="8" style="97" customWidth="1"/>
    <col min="6" max="6" width="0.7109375" style="37" customWidth="1"/>
    <col min="7" max="11" width="5.28515625" style="96" customWidth="1"/>
    <col min="12" max="12" width="6.42578125" style="96" customWidth="1"/>
    <col min="13" max="16" width="5.28515625" style="96" customWidth="1"/>
    <col min="17" max="21" width="6.7109375" style="96" customWidth="1"/>
    <col min="22" max="22" width="10.85546875" style="96" customWidth="1"/>
    <col min="23" max="23" width="19.7109375" style="97" customWidth="1"/>
    <col min="24" max="24" width="9.7109375" style="96" customWidth="1"/>
    <col min="25" max="30" width="9.140625" style="98"/>
  </cols>
  <sheetData>
    <row r="1" spans="1:30" ht="18.75" x14ac:dyDescent="0.3">
      <c r="A1" s="9"/>
      <c r="B1" s="79" t="s">
        <v>65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9"/>
      <c r="B2" s="99" t="s">
        <v>45</v>
      </c>
      <c r="C2" s="100" t="s">
        <v>46</v>
      </c>
      <c r="D2" s="84"/>
      <c r="E2" s="8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5"/>
      <c r="X2" s="43"/>
      <c r="Y2" s="83"/>
      <c r="Z2" s="83"/>
      <c r="AA2" s="83"/>
      <c r="AB2" s="83"/>
      <c r="AC2" s="83"/>
      <c r="AD2" s="83"/>
    </row>
    <row r="3" spans="1:30" x14ac:dyDescent="0.25">
      <c r="A3" s="9"/>
      <c r="B3" s="86" t="s">
        <v>66</v>
      </c>
      <c r="C3" s="23" t="s">
        <v>67</v>
      </c>
      <c r="D3" s="87" t="s">
        <v>68</v>
      </c>
      <c r="E3" s="88" t="s">
        <v>1</v>
      </c>
      <c r="F3" s="25"/>
      <c r="G3" s="89" t="s">
        <v>69</v>
      </c>
      <c r="H3" s="90" t="s">
        <v>70</v>
      </c>
      <c r="I3" s="90" t="s">
        <v>28</v>
      </c>
      <c r="J3" s="18" t="s">
        <v>71</v>
      </c>
      <c r="K3" s="91" t="s">
        <v>72</v>
      </c>
      <c r="L3" s="91" t="s">
        <v>73</v>
      </c>
      <c r="M3" s="89" t="s">
        <v>74</v>
      </c>
      <c r="N3" s="89" t="s">
        <v>27</v>
      </c>
      <c r="O3" s="90" t="s">
        <v>75</v>
      </c>
      <c r="P3" s="89" t="s">
        <v>70</v>
      </c>
      <c r="Q3" s="89" t="s">
        <v>3</v>
      </c>
      <c r="R3" s="89">
        <v>1</v>
      </c>
      <c r="S3" s="89">
        <v>2</v>
      </c>
      <c r="T3" s="89">
        <v>3</v>
      </c>
      <c r="U3" s="89" t="s">
        <v>76</v>
      </c>
      <c r="V3" s="18" t="s">
        <v>19</v>
      </c>
      <c r="W3" s="17" t="s">
        <v>77</v>
      </c>
      <c r="X3" s="17" t="s">
        <v>78</v>
      </c>
      <c r="Y3" s="83"/>
      <c r="Z3" s="83"/>
      <c r="AA3" s="83"/>
      <c r="AB3" s="83"/>
      <c r="AC3" s="83"/>
      <c r="AD3" s="83"/>
    </row>
    <row r="4" spans="1:30" x14ac:dyDescent="0.25">
      <c r="A4" s="9"/>
      <c r="B4" s="102" t="s">
        <v>83</v>
      </c>
      <c r="C4" s="103" t="s">
        <v>79</v>
      </c>
      <c r="D4" s="102" t="s">
        <v>80</v>
      </c>
      <c r="E4" s="104" t="s">
        <v>39</v>
      </c>
      <c r="F4" s="101"/>
      <c r="G4" s="105">
        <v>1</v>
      </c>
      <c r="H4" s="106"/>
      <c r="I4" s="105"/>
      <c r="J4" s="107" t="s">
        <v>81</v>
      </c>
      <c r="K4" s="107"/>
      <c r="L4" s="107"/>
      <c r="M4" s="107">
        <v>1</v>
      </c>
      <c r="N4" s="105"/>
      <c r="O4" s="106"/>
      <c r="P4" s="105"/>
      <c r="Q4" s="108"/>
      <c r="R4" s="108"/>
      <c r="S4" s="108"/>
      <c r="T4" s="108"/>
      <c r="U4" s="108"/>
      <c r="V4" s="109"/>
      <c r="W4" s="110" t="s">
        <v>82</v>
      </c>
      <c r="X4" s="105"/>
      <c r="Y4" s="83"/>
      <c r="Z4" s="83"/>
      <c r="AA4" s="83"/>
      <c r="AB4" s="83"/>
      <c r="AC4" s="83"/>
      <c r="AD4" s="83"/>
    </row>
    <row r="5" spans="1:30" x14ac:dyDescent="0.25">
      <c r="A5" s="24"/>
      <c r="B5" s="111"/>
      <c r="C5" s="112"/>
      <c r="D5" s="113"/>
      <c r="E5" s="114"/>
      <c r="F5" s="115"/>
      <c r="G5" s="112"/>
      <c r="H5" s="112"/>
      <c r="I5" s="112"/>
      <c r="J5" s="116"/>
      <c r="K5" s="116"/>
      <c r="L5" s="116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  <c r="X5" s="117"/>
      <c r="Y5" s="83"/>
      <c r="Z5" s="83"/>
      <c r="AA5" s="83"/>
      <c r="AB5" s="83"/>
      <c r="AC5" s="83"/>
      <c r="AD5" s="83"/>
    </row>
    <row r="6" spans="1:30" x14ac:dyDescent="0.25">
      <c r="A6" s="24"/>
      <c r="B6" s="92"/>
      <c r="C6" s="1"/>
      <c r="D6" s="92"/>
      <c r="E6" s="93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2"/>
      <c r="X6" s="1"/>
      <c r="Y6" s="83"/>
      <c r="Z6" s="83"/>
      <c r="AA6" s="83"/>
      <c r="AB6" s="83"/>
      <c r="AC6" s="83"/>
      <c r="AD6" s="83"/>
    </row>
    <row r="7" spans="1:30" x14ac:dyDescent="0.25">
      <c r="A7" s="24"/>
      <c r="B7" s="92"/>
      <c r="C7" s="1"/>
      <c r="D7" s="92"/>
      <c r="E7" s="93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2"/>
      <c r="X7" s="1"/>
      <c r="Y7" s="83"/>
      <c r="Z7" s="83"/>
      <c r="AA7" s="83"/>
      <c r="AB7" s="83"/>
      <c r="AC7" s="83"/>
      <c r="AD7" s="83"/>
    </row>
    <row r="8" spans="1:30" x14ac:dyDescent="0.25">
      <c r="A8" s="24"/>
      <c r="B8" s="92"/>
      <c r="C8" s="1"/>
      <c r="D8" s="92"/>
      <c r="E8" s="93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2"/>
      <c r="X8" s="1"/>
      <c r="Y8" s="83"/>
      <c r="Z8" s="83"/>
      <c r="AA8" s="83"/>
      <c r="AB8" s="83"/>
      <c r="AC8" s="83"/>
      <c r="AD8" s="83"/>
    </row>
    <row r="9" spans="1:30" x14ac:dyDescent="0.25">
      <c r="A9" s="24"/>
      <c r="B9" s="92"/>
      <c r="C9" s="1"/>
      <c r="D9" s="92"/>
      <c r="E9" s="93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2"/>
      <c r="X9" s="1"/>
      <c r="Y9" s="83"/>
      <c r="Z9" s="83"/>
      <c r="AA9" s="83"/>
      <c r="AB9" s="83"/>
      <c r="AC9" s="83"/>
      <c r="AD9" s="83"/>
    </row>
    <row r="10" spans="1:30" x14ac:dyDescent="0.25">
      <c r="A10" s="24"/>
      <c r="B10" s="92"/>
      <c r="C10" s="1"/>
      <c r="D10" s="92"/>
      <c r="E10" s="93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2"/>
      <c r="X10" s="1"/>
      <c r="Y10" s="83"/>
      <c r="Z10" s="83"/>
      <c r="AA10" s="83"/>
      <c r="AB10" s="83"/>
      <c r="AC10" s="83"/>
      <c r="AD10" s="83"/>
    </row>
    <row r="11" spans="1:30" x14ac:dyDescent="0.25">
      <c r="A11" s="24"/>
      <c r="B11" s="92"/>
      <c r="C11" s="1"/>
      <c r="D11" s="92"/>
      <c r="E11" s="93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2"/>
      <c r="X11" s="1"/>
      <c r="Y11" s="83"/>
      <c r="Z11" s="83"/>
      <c r="AA11" s="83"/>
      <c r="AB11" s="83"/>
      <c r="AC11" s="83"/>
      <c r="AD11" s="83"/>
    </row>
    <row r="12" spans="1:30" x14ac:dyDescent="0.25">
      <c r="A12" s="24"/>
      <c r="B12" s="92"/>
      <c r="C12" s="1"/>
      <c r="D12" s="92"/>
      <c r="E12" s="93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2"/>
      <c r="X12" s="1"/>
      <c r="Y12" s="83"/>
      <c r="Z12" s="83"/>
      <c r="AA12" s="83"/>
      <c r="AB12" s="83"/>
      <c r="AC12" s="83"/>
      <c r="AD12" s="83"/>
    </row>
    <row r="13" spans="1:30" x14ac:dyDescent="0.25">
      <c r="A13" s="24"/>
      <c r="B13" s="92"/>
      <c r="C13" s="1"/>
      <c r="D13" s="92"/>
      <c r="E13" s="93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2"/>
      <c r="X13" s="1"/>
      <c r="Y13" s="83"/>
      <c r="Z13" s="83"/>
      <c r="AA13" s="83"/>
      <c r="AB13" s="83"/>
      <c r="AC13" s="83"/>
      <c r="AD13" s="83"/>
    </row>
    <row r="14" spans="1:30" x14ac:dyDescent="0.25">
      <c r="A14" s="24"/>
      <c r="B14" s="92"/>
      <c r="C14" s="1"/>
      <c r="D14" s="92"/>
      <c r="E14" s="93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2"/>
      <c r="X14" s="1"/>
      <c r="Y14" s="83"/>
      <c r="Z14" s="83"/>
      <c r="AA14" s="83"/>
      <c r="AB14" s="83"/>
      <c r="AC14" s="83"/>
      <c r="AD14" s="83"/>
    </row>
    <row r="15" spans="1:30" x14ac:dyDescent="0.25">
      <c r="A15" s="24"/>
      <c r="B15" s="92"/>
      <c r="C15" s="1"/>
      <c r="D15" s="92"/>
      <c r="E15" s="93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2"/>
      <c r="X15" s="1"/>
      <c r="Y15" s="83"/>
      <c r="Z15" s="83"/>
      <c r="AA15" s="83"/>
      <c r="AB15" s="83"/>
      <c r="AC15" s="83"/>
      <c r="AD15" s="83"/>
    </row>
    <row r="16" spans="1:30" x14ac:dyDescent="0.25">
      <c r="A16" s="24"/>
      <c r="B16" s="92"/>
      <c r="C16" s="1"/>
      <c r="D16" s="92"/>
      <c r="E16" s="93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2"/>
      <c r="X16" s="1"/>
      <c r="Y16" s="83"/>
      <c r="Z16" s="83"/>
      <c r="AA16" s="83"/>
      <c r="AB16" s="83"/>
      <c r="AC16" s="83"/>
      <c r="AD16" s="83"/>
    </row>
    <row r="17" spans="1:30" x14ac:dyDescent="0.25">
      <c r="A17" s="24"/>
      <c r="B17" s="92"/>
      <c r="C17" s="1"/>
      <c r="D17" s="92"/>
      <c r="E17" s="93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2"/>
      <c r="X17" s="1"/>
      <c r="Y17" s="83"/>
      <c r="Z17" s="83"/>
      <c r="AA17" s="83"/>
      <c r="AB17" s="83"/>
      <c r="AC17" s="83"/>
      <c r="AD17" s="83"/>
    </row>
    <row r="18" spans="1:30" x14ac:dyDescent="0.25">
      <c r="A18" s="24"/>
      <c r="B18" s="92"/>
      <c r="C18" s="1"/>
      <c r="D18" s="92"/>
      <c r="E18" s="9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2"/>
      <c r="X18" s="1"/>
      <c r="Y18" s="83"/>
      <c r="Z18" s="83"/>
      <c r="AA18" s="83"/>
      <c r="AB18" s="83"/>
      <c r="AC18" s="83"/>
      <c r="AD18" s="83"/>
    </row>
    <row r="19" spans="1:30" x14ac:dyDescent="0.25">
      <c r="A19" s="24"/>
      <c r="B19" s="92"/>
      <c r="C19" s="1"/>
      <c r="D19" s="92"/>
      <c r="E19" s="9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2"/>
      <c r="X19" s="1"/>
      <c r="Y19" s="83"/>
      <c r="Z19" s="83"/>
      <c r="AA19" s="83"/>
      <c r="AB19" s="83"/>
      <c r="AC19" s="83"/>
      <c r="AD19" s="83"/>
    </row>
    <row r="20" spans="1:30" x14ac:dyDescent="0.25">
      <c r="A20" s="24"/>
      <c r="B20" s="92"/>
      <c r="C20" s="1"/>
      <c r="D20" s="92"/>
      <c r="E20" s="9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2"/>
      <c r="X20" s="1"/>
      <c r="Y20" s="83"/>
      <c r="Z20" s="83"/>
      <c r="AA20" s="83"/>
      <c r="AB20" s="83"/>
      <c r="AC20" s="83"/>
      <c r="AD20" s="83"/>
    </row>
    <row r="21" spans="1:30" x14ac:dyDescent="0.25">
      <c r="A21" s="24"/>
      <c r="B21" s="92"/>
      <c r="C21" s="1"/>
      <c r="D21" s="92"/>
      <c r="E21" s="9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2"/>
      <c r="X21" s="1"/>
      <c r="Y21" s="83"/>
      <c r="Z21" s="83"/>
      <c r="AA21" s="83"/>
      <c r="AB21" s="83"/>
      <c r="AC21" s="83"/>
      <c r="AD21" s="83"/>
    </row>
    <row r="22" spans="1:30" x14ac:dyDescent="0.25">
      <c r="A22" s="24"/>
      <c r="B22" s="92"/>
      <c r="C22" s="1"/>
      <c r="D22" s="92"/>
      <c r="E22" s="9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2"/>
      <c r="X22" s="1"/>
      <c r="Y22" s="83"/>
      <c r="Z22" s="83"/>
      <c r="AA22" s="83"/>
      <c r="AB22" s="83"/>
      <c r="AC22" s="83"/>
      <c r="AD22" s="83"/>
    </row>
    <row r="23" spans="1:30" x14ac:dyDescent="0.25">
      <c r="A23" s="24"/>
      <c r="B23" s="92"/>
      <c r="C23" s="1"/>
      <c r="D23" s="92"/>
      <c r="E23" s="9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2"/>
      <c r="X23" s="1"/>
      <c r="Y23" s="83"/>
      <c r="Z23" s="83"/>
      <c r="AA23" s="83"/>
      <c r="AB23" s="83"/>
      <c r="AC23" s="83"/>
      <c r="AD23" s="83"/>
    </row>
    <row r="24" spans="1:30" x14ac:dyDescent="0.25">
      <c r="A24" s="24"/>
      <c r="B24" s="92"/>
      <c r="C24" s="1"/>
      <c r="D24" s="92"/>
      <c r="E24" s="9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2"/>
      <c r="X24" s="1"/>
      <c r="Y24" s="83"/>
      <c r="Z24" s="83"/>
      <c r="AA24" s="83"/>
      <c r="AB24" s="83"/>
      <c r="AC24" s="83"/>
      <c r="AD24" s="83"/>
    </row>
    <row r="25" spans="1:30" x14ac:dyDescent="0.25">
      <c r="A25" s="24"/>
      <c r="B25" s="92"/>
      <c r="C25" s="1"/>
      <c r="D25" s="92"/>
      <c r="E25" s="9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2"/>
      <c r="X25" s="1"/>
      <c r="Y25" s="83"/>
      <c r="Z25" s="83"/>
      <c r="AA25" s="83"/>
      <c r="AB25" s="83"/>
      <c r="AC25" s="83"/>
      <c r="AD25" s="83"/>
    </row>
    <row r="26" spans="1:30" x14ac:dyDescent="0.25">
      <c r="A26" s="24"/>
      <c r="B26" s="92"/>
      <c r="C26" s="1"/>
      <c r="D26" s="92"/>
      <c r="E26" s="9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2"/>
      <c r="X26" s="1"/>
      <c r="Y26" s="83"/>
      <c r="Z26" s="83"/>
      <c r="AA26" s="83"/>
      <c r="AB26" s="83"/>
      <c r="AC26" s="83"/>
      <c r="AD26" s="83"/>
    </row>
    <row r="27" spans="1:30" x14ac:dyDescent="0.25">
      <c r="A27" s="24"/>
      <c r="B27" s="92"/>
      <c r="C27" s="1"/>
      <c r="D27" s="92"/>
      <c r="E27" s="9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2"/>
      <c r="X27" s="1"/>
      <c r="Y27" s="83"/>
      <c r="Z27" s="83"/>
      <c r="AA27" s="83"/>
      <c r="AB27" s="83"/>
      <c r="AC27" s="83"/>
      <c r="AD27" s="83"/>
    </row>
    <row r="28" spans="1:30" x14ac:dyDescent="0.25">
      <c r="A28" s="24"/>
      <c r="B28" s="92"/>
      <c r="C28" s="1"/>
      <c r="D28" s="92"/>
      <c r="E28" s="9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2"/>
      <c r="X28" s="1"/>
      <c r="Y28" s="83"/>
      <c r="Z28" s="83"/>
      <c r="AA28" s="83"/>
      <c r="AB28" s="83"/>
      <c r="AC28" s="83"/>
      <c r="AD28" s="83"/>
    </row>
    <row r="29" spans="1:30" x14ac:dyDescent="0.25">
      <c r="A29" s="24"/>
      <c r="B29" s="92"/>
      <c r="C29" s="1"/>
      <c r="D29" s="92"/>
      <c r="E29" s="9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2"/>
      <c r="X29" s="1"/>
      <c r="Y29" s="83"/>
      <c r="Z29" s="83"/>
      <c r="AA29" s="83"/>
      <c r="AB29" s="83"/>
      <c r="AC29" s="83"/>
      <c r="AD29" s="83"/>
    </row>
    <row r="30" spans="1:30" x14ac:dyDescent="0.25">
      <c r="A30" s="24"/>
      <c r="B30" s="92"/>
      <c r="C30" s="1"/>
      <c r="D30" s="92"/>
      <c r="E30" s="9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2"/>
      <c r="X30" s="1"/>
      <c r="Y30" s="83"/>
      <c r="Z30" s="83"/>
      <c r="AA30" s="83"/>
      <c r="AB30" s="83"/>
      <c r="AC30" s="83"/>
      <c r="AD30" s="83"/>
    </row>
    <row r="31" spans="1:30" x14ac:dyDescent="0.25">
      <c r="A31" s="24"/>
      <c r="B31" s="92"/>
      <c r="C31" s="1"/>
      <c r="D31" s="92"/>
      <c r="E31" s="9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2"/>
      <c r="X31" s="1"/>
      <c r="Y31" s="83"/>
      <c r="Z31" s="83"/>
      <c r="AA31" s="83"/>
      <c r="AB31" s="83"/>
      <c r="AC31" s="83"/>
      <c r="AD31" s="83"/>
    </row>
    <row r="32" spans="1:30" x14ac:dyDescent="0.25">
      <c r="A32" s="24"/>
      <c r="B32" s="92"/>
      <c r="C32" s="1"/>
      <c r="D32" s="92"/>
      <c r="E32" s="9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2"/>
      <c r="X32" s="1"/>
      <c r="Y32" s="83"/>
      <c r="Z32" s="83"/>
      <c r="AA32" s="83"/>
      <c r="AB32" s="83"/>
      <c r="AC32" s="83"/>
      <c r="AD32" s="83"/>
    </row>
    <row r="33" spans="1:30" x14ac:dyDescent="0.25">
      <c r="A33" s="24"/>
      <c r="B33" s="92"/>
      <c r="C33" s="1"/>
      <c r="D33" s="92"/>
      <c r="E33" s="9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2"/>
      <c r="X33" s="1"/>
      <c r="Y33" s="83"/>
      <c r="Z33" s="83"/>
      <c r="AA33" s="83"/>
      <c r="AB33" s="83"/>
      <c r="AC33" s="83"/>
      <c r="AD33" s="83"/>
    </row>
    <row r="34" spans="1:30" x14ac:dyDescent="0.25">
      <c r="A34" s="24"/>
      <c r="B34" s="92"/>
      <c r="C34" s="1"/>
      <c r="D34" s="92"/>
      <c r="E34" s="9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2"/>
      <c r="X34" s="1"/>
      <c r="Y34" s="83"/>
      <c r="Z34" s="83"/>
      <c r="AA34" s="83"/>
      <c r="AB34" s="83"/>
      <c r="AC34" s="83"/>
      <c r="AD34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2019-01-23T23:23:45Z</dcterms:modified>
</cp:coreProperties>
</file>