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6" i="1" l="1"/>
  <c r="O14" i="1"/>
  <c r="O18" i="1"/>
  <c r="O21" i="1" s="1"/>
  <c r="M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L14" i="1"/>
  <c r="K14" i="1"/>
  <c r="J14" i="1"/>
  <c r="I14" i="1"/>
  <c r="I18" i="1" s="1"/>
  <c r="H14" i="1"/>
  <c r="H18" i="1"/>
  <c r="H21" i="1" s="1"/>
  <c r="L21" i="1" s="1"/>
  <c r="G14" i="1"/>
  <c r="G18" i="1"/>
  <c r="G21" i="1" s="1"/>
  <c r="F14" i="1"/>
  <c r="F18" i="1"/>
  <c r="E14" i="1"/>
  <c r="E18" i="1"/>
  <c r="K18" i="1"/>
  <c r="F21" i="1"/>
  <c r="K21" i="1" s="1"/>
  <c r="E21" i="1"/>
  <c r="I21" i="1" l="1"/>
  <c r="M21" i="1" s="1"/>
  <c r="M18" i="1"/>
  <c r="L18" i="1"/>
  <c r="D15" i="1"/>
</calcChain>
</file>

<file path=xl/sharedStrings.xml><?xml version="1.0" encoding="utf-8"?>
<sst xmlns="http://schemas.openxmlformats.org/spreadsheetml/2006/main" count="85" uniqueCount="54">
  <si>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</si>
  <si>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</si>
  <si>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</si>
  <si>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</si>
  <si>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</si>
  <si>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</si>
  <si>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</si>
  <si>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</si>
  <si>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</si>
  <si>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</si>
  <si>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</si>
  <si>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</si>
  <si>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</si>
  <si>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</si>
  <si>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</si>
  <si>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</si>
  <si>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</si>
  <si>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</si>
  <si>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</si>
  <si>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</si>
  <si>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</si>
  <si>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</si>
  <si>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</si>
  <si>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</si>
  <si>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</si>
  <si>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</si>
  <si>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</si>
  <si>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</si>
  <si>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</si>
  <si>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</si>
  <si>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</si>
  <si>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</si>
  <si>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</si>
  <si>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Hanna Kotikangas</t>
  </si>
  <si>
    <t>9.</t>
  </si>
  <si>
    <t>Lippo</t>
  </si>
  <si>
    <t>----</t>
  </si>
  <si>
    <t>13.4.1968</t>
  </si>
  <si>
    <t>Lippo = Oulun Lippo  (1955)</t>
  </si>
  <si>
    <t>ENSIMMÄISET</t>
  </si>
  <si>
    <t>Ottelu</t>
  </si>
  <si>
    <t>1.  ottelu</t>
  </si>
  <si>
    <t>Lyöty juoksu</t>
  </si>
  <si>
    <t>Tuotu juoksu</t>
  </si>
  <si>
    <t>Kunnari</t>
  </si>
  <si>
    <t>10.05. 1987  Lippo - Virkiä  4-3</t>
  </si>
  <si>
    <t xml:space="preserve">  19 v   0 kk 27 pv</t>
  </si>
  <si>
    <t>MESTARUUSSARJA</t>
  </si>
  <si>
    <t>URA SM-SARJASSA</t>
  </si>
  <si>
    <t>Lippo  2</t>
  </si>
  <si>
    <t>ykköspesis</t>
  </si>
  <si>
    <t>suomensarja</t>
  </si>
  <si>
    <t>maakuntasarja</t>
  </si>
  <si>
    <t>ykkössarja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</si>
</sst>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quotePrefix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/>
    <xf numFmtId="0" fontId="1" fillId="10" borderId="3" xfId="0" quotePrefix="1" applyFont="1" applyFill="1" applyBorder="1" applyAlignment="1">
      <alignment horizontal="center"/>
    </xf>
    <xf numFmtId="0" fontId="1" fillId="10" borderId="3" xfId="0" applyFont="1" applyFill="1" applyBorder="1" applyAlignment="1">
      <alignment horizontal="left"/>
    </xf>
    <xf numFmtId="0" fontId="1" fillId="8" borderId="1" xfId="0" applyFont="1" applyFill="1" applyBorder="1"/>
    <xf numFmtId="0" fontId="1" fillId="8" borderId="3" xfId="0" quotePrefix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10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33</v>
      </c>
      <c r="C1" s="2"/>
      <c r="D1" s="3"/>
      <c r="E1" s="4" t="s">
        <v>37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26</v>
      </c>
      <c r="AA2" s="15"/>
      <c r="AB2" s="15"/>
      <c r="AC2" s="21"/>
      <c r="AD2" s="15"/>
      <c r="AE2" s="16"/>
      <c r="AF2" s="14" t="s">
        <v>27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22</v>
      </c>
      <c r="AC3" s="16" t="s">
        <v>28</v>
      </c>
      <c r="AD3" s="18" t="s">
        <v>29</v>
      </c>
      <c r="AE3" s="19" t="s">
        <v>30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2">
        <v>1985</v>
      </c>
      <c r="C4" s="82"/>
      <c r="D4" s="98" t="s">
        <v>35</v>
      </c>
      <c r="E4" s="82"/>
      <c r="F4" s="84" t="s">
        <v>53</v>
      </c>
      <c r="G4" s="85"/>
      <c r="H4" s="86"/>
      <c r="I4" s="82"/>
      <c r="J4" s="82"/>
      <c r="K4" s="82"/>
      <c r="L4" s="82"/>
      <c r="M4" s="82"/>
      <c r="N4" s="99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2">
        <v>1986</v>
      </c>
      <c r="C5" s="82"/>
      <c r="D5" s="98" t="s">
        <v>35</v>
      </c>
      <c r="E5" s="82"/>
      <c r="F5" s="84" t="s">
        <v>53</v>
      </c>
      <c r="G5" s="85"/>
      <c r="H5" s="86"/>
      <c r="I5" s="82"/>
      <c r="J5" s="82"/>
      <c r="K5" s="82"/>
      <c r="L5" s="82"/>
      <c r="M5" s="82"/>
      <c r="N5" s="99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1987</v>
      </c>
      <c r="C6" s="27" t="s">
        <v>34</v>
      </c>
      <c r="D6" s="29" t="s">
        <v>35</v>
      </c>
      <c r="E6" s="27">
        <v>18</v>
      </c>
      <c r="F6" s="27">
        <v>2</v>
      </c>
      <c r="G6" s="27">
        <v>15</v>
      </c>
      <c r="H6" s="27">
        <v>10</v>
      </c>
      <c r="I6" s="27">
        <v>46</v>
      </c>
      <c r="J6" s="27">
        <v>11</v>
      </c>
      <c r="K6" s="27">
        <v>10</v>
      </c>
      <c r="L6" s="27">
        <v>8</v>
      </c>
      <c r="M6" s="27">
        <f>PRODUCT(F6+G6)</f>
        <v>17</v>
      </c>
      <c r="N6" s="60" t="s">
        <v>36</v>
      </c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82">
        <v>1988</v>
      </c>
      <c r="C7" s="82"/>
      <c r="D7" s="98" t="s">
        <v>35</v>
      </c>
      <c r="E7" s="82"/>
      <c r="F7" s="84" t="s">
        <v>53</v>
      </c>
      <c r="G7" s="85"/>
      <c r="H7" s="86"/>
      <c r="I7" s="82"/>
      <c r="J7" s="82"/>
      <c r="K7" s="82"/>
      <c r="L7" s="82"/>
      <c r="M7" s="82"/>
      <c r="N7" s="99"/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94">
        <v>1989</v>
      </c>
      <c r="C8" s="94"/>
      <c r="D8" s="95" t="s">
        <v>49</v>
      </c>
      <c r="E8" s="94"/>
      <c r="F8" s="97" t="s">
        <v>52</v>
      </c>
      <c r="G8" s="94"/>
      <c r="H8" s="94"/>
      <c r="I8" s="94"/>
      <c r="J8" s="94"/>
      <c r="K8" s="94"/>
      <c r="L8" s="94"/>
      <c r="M8" s="94"/>
      <c r="N8" s="96"/>
      <c r="O8" s="37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94">
        <v>1990</v>
      </c>
      <c r="C9" s="94"/>
      <c r="D9" s="95" t="s">
        <v>49</v>
      </c>
      <c r="E9" s="94"/>
      <c r="F9" s="97" t="s">
        <v>52</v>
      </c>
      <c r="G9" s="94"/>
      <c r="H9" s="94"/>
      <c r="I9" s="94"/>
      <c r="J9" s="94"/>
      <c r="K9" s="94"/>
      <c r="L9" s="94"/>
      <c r="M9" s="94"/>
      <c r="N9" s="96"/>
      <c r="O9" s="37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88">
        <v>1991</v>
      </c>
      <c r="C10" s="88"/>
      <c r="D10" s="89" t="s">
        <v>49</v>
      </c>
      <c r="E10" s="88"/>
      <c r="F10" s="90" t="s">
        <v>51</v>
      </c>
      <c r="G10" s="91"/>
      <c r="H10" s="92"/>
      <c r="I10" s="88"/>
      <c r="J10" s="88"/>
      <c r="K10" s="88"/>
      <c r="L10" s="88"/>
      <c r="M10" s="88"/>
      <c r="N10" s="93"/>
      <c r="O10" s="37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88">
        <v>1992</v>
      </c>
      <c r="C11" s="88"/>
      <c r="D11" s="89" t="s">
        <v>49</v>
      </c>
      <c r="E11" s="88"/>
      <c r="F11" s="90" t="s">
        <v>51</v>
      </c>
      <c r="G11" s="91"/>
      <c r="H11" s="92"/>
      <c r="I11" s="88"/>
      <c r="J11" s="88"/>
      <c r="K11" s="88"/>
      <c r="L11" s="88"/>
      <c r="M11" s="88"/>
      <c r="N11" s="93"/>
      <c r="O11" s="37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88">
        <v>1993</v>
      </c>
      <c r="C12" s="88"/>
      <c r="D12" s="89" t="s">
        <v>49</v>
      </c>
      <c r="E12" s="88"/>
      <c r="F12" s="90" t="s">
        <v>51</v>
      </c>
      <c r="G12" s="91"/>
      <c r="H12" s="92"/>
      <c r="I12" s="88"/>
      <c r="J12" s="88"/>
      <c r="K12" s="88"/>
      <c r="L12" s="88"/>
      <c r="M12" s="88"/>
      <c r="N12" s="93"/>
      <c r="O12" s="25">
        <v>0</v>
      </c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82">
        <v>1994</v>
      </c>
      <c r="C13" s="82"/>
      <c r="D13" s="83" t="s">
        <v>49</v>
      </c>
      <c r="E13" s="82"/>
      <c r="F13" s="84" t="s">
        <v>50</v>
      </c>
      <c r="G13" s="85"/>
      <c r="H13" s="86"/>
      <c r="I13" s="82"/>
      <c r="J13" s="82"/>
      <c r="K13" s="82"/>
      <c r="L13" s="82"/>
      <c r="M13" s="82"/>
      <c r="N13" s="87"/>
      <c r="O13" s="25">
        <v>0</v>
      </c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/>
      <c r="AA13" s="27"/>
      <c r="AB13" s="27"/>
      <c r="AC13" s="27"/>
      <c r="AD13" s="27"/>
      <c r="AE13" s="27"/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7" t="s">
        <v>9</v>
      </c>
      <c r="C14" s="18"/>
      <c r="D14" s="16"/>
      <c r="E14" s="19">
        <f t="shared" ref="E14:M14" si="0">SUM(E6:E6)</f>
        <v>18</v>
      </c>
      <c r="F14" s="19">
        <f t="shared" si="0"/>
        <v>2</v>
      </c>
      <c r="G14" s="19">
        <f t="shared" si="0"/>
        <v>15</v>
      </c>
      <c r="H14" s="19">
        <f t="shared" si="0"/>
        <v>10</v>
      </c>
      <c r="I14" s="19">
        <f t="shared" si="0"/>
        <v>46</v>
      </c>
      <c r="J14" s="19">
        <f t="shared" si="0"/>
        <v>11</v>
      </c>
      <c r="K14" s="19">
        <f t="shared" si="0"/>
        <v>10</v>
      </c>
      <c r="L14" s="19">
        <f t="shared" si="0"/>
        <v>8</v>
      </c>
      <c r="M14" s="19">
        <f t="shared" si="0"/>
        <v>17</v>
      </c>
      <c r="N14" s="31"/>
      <c r="O14" s="32">
        <f t="shared" ref="O14:AE14" si="1">SUM(O6:O6)</f>
        <v>0</v>
      </c>
      <c r="P14" s="19">
        <f t="shared" si="1"/>
        <v>0</v>
      </c>
      <c r="Q14" s="19">
        <f t="shared" si="1"/>
        <v>0</v>
      </c>
      <c r="R14" s="19">
        <f t="shared" si="1"/>
        <v>0</v>
      </c>
      <c r="S14" s="19">
        <f t="shared" si="1"/>
        <v>0</v>
      </c>
      <c r="T14" s="19">
        <f t="shared" si="1"/>
        <v>0</v>
      </c>
      <c r="U14" s="19">
        <f t="shared" si="1"/>
        <v>0</v>
      </c>
      <c r="V14" s="19">
        <f t="shared" si="1"/>
        <v>0</v>
      </c>
      <c r="W14" s="19">
        <f t="shared" si="1"/>
        <v>0</v>
      </c>
      <c r="X14" s="19">
        <f t="shared" si="1"/>
        <v>0</v>
      </c>
      <c r="Y14" s="19">
        <f t="shared" si="1"/>
        <v>0</v>
      </c>
      <c r="Z14" s="19">
        <f t="shared" si="1"/>
        <v>0</v>
      </c>
      <c r="AA14" s="19">
        <f t="shared" si="1"/>
        <v>0</v>
      </c>
      <c r="AB14" s="19">
        <f t="shared" si="1"/>
        <v>0</v>
      </c>
      <c r="AC14" s="19">
        <f t="shared" si="1"/>
        <v>0</v>
      </c>
      <c r="AD14" s="19">
        <f t="shared" si="1"/>
        <v>0</v>
      </c>
      <c r="AE14" s="19">
        <f t="shared" si="1"/>
        <v>0</v>
      </c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29" t="s">
        <v>2</v>
      </c>
      <c r="C15" s="33"/>
      <c r="D15" s="34">
        <f>SUM(F14:H14)+((I14-F14-G14)/3)+(E14/3)+(Z14*25)+(AA14*25)+(AB14*10)+(AC14*25)+(AD14*20)+(AE14*15)</f>
        <v>42.666666666666664</v>
      </c>
      <c r="E15" s="1"/>
      <c r="F15" s="1"/>
      <c r="G15" s="1"/>
      <c r="H15" s="1"/>
      <c r="I15" s="1"/>
      <c r="J15" s="1"/>
      <c r="K15" s="1"/>
      <c r="L15" s="1"/>
      <c r="M15" s="1"/>
      <c r="N15" s="3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36"/>
      <c r="AE15" s="1"/>
      <c r="AF15" s="1"/>
      <c r="AG15" s="24"/>
      <c r="AH15" s="9"/>
      <c r="AI15" s="9"/>
      <c r="AJ15" s="9"/>
      <c r="AK15" s="9"/>
      <c r="AL15" s="9"/>
    </row>
    <row r="16" spans="1:38" s="10" customFormat="1" ht="15" customHeight="1" x14ac:dyDescent="0.25">
      <c r="A16" s="1"/>
      <c r="B16" s="1"/>
      <c r="C16" s="1"/>
      <c r="D16" s="25"/>
      <c r="E16" s="1"/>
      <c r="F16" s="1"/>
      <c r="G16" s="1"/>
      <c r="H16" s="1"/>
      <c r="I16" s="1"/>
      <c r="J16" s="1"/>
      <c r="K16" s="1"/>
      <c r="L16" s="1"/>
      <c r="M16" s="1"/>
      <c r="N16" s="35"/>
      <c r="O16" s="37"/>
      <c r="P16" s="1"/>
      <c r="Q16" s="38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23" t="s">
        <v>48</v>
      </c>
      <c r="C17" s="40"/>
      <c r="D17" s="40"/>
      <c r="E17" s="19" t="s">
        <v>4</v>
      </c>
      <c r="F17" s="19" t="s">
        <v>12</v>
      </c>
      <c r="G17" s="16" t="s">
        <v>13</v>
      </c>
      <c r="H17" s="19" t="s">
        <v>14</v>
      </c>
      <c r="I17" s="19" t="s">
        <v>3</v>
      </c>
      <c r="J17" s="1"/>
      <c r="K17" s="19" t="s">
        <v>23</v>
      </c>
      <c r="L17" s="19" t="s">
        <v>24</v>
      </c>
      <c r="M17" s="19" t="s">
        <v>25</v>
      </c>
      <c r="N17" s="31" t="s">
        <v>31</v>
      </c>
      <c r="O17" s="25"/>
      <c r="P17" s="41" t="s">
        <v>39</v>
      </c>
      <c r="Q17" s="13"/>
      <c r="R17" s="13"/>
      <c r="S17" s="13"/>
      <c r="T17" s="62"/>
      <c r="U17" s="62"/>
      <c r="V17" s="62"/>
      <c r="W17" s="62"/>
      <c r="X17" s="62"/>
      <c r="Y17" s="13"/>
      <c r="Z17" s="13"/>
      <c r="AA17" s="13"/>
      <c r="AB17" s="12"/>
      <c r="AC17" s="13"/>
      <c r="AD17" s="13"/>
      <c r="AE17" s="13"/>
      <c r="AF17" s="63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1" t="s">
        <v>15</v>
      </c>
      <c r="C18" s="13"/>
      <c r="D18" s="42"/>
      <c r="E18" s="27">
        <f>PRODUCT(E14)</f>
        <v>18</v>
      </c>
      <c r="F18" s="27">
        <f>PRODUCT(F14)</f>
        <v>2</v>
      </c>
      <c r="G18" s="27">
        <f>PRODUCT(G14)</f>
        <v>15</v>
      </c>
      <c r="H18" s="27">
        <f>PRODUCT(H14)</f>
        <v>10</v>
      </c>
      <c r="I18" s="27">
        <f>PRODUCT(I14)</f>
        <v>46</v>
      </c>
      <c r="J18" s="1"/>
      <c r="K18" s="43">
        <f>PRODUCT((F18+G18)/E18)</f>
        <v>0.94444444444444442</v>
      </c>
      <c r="L18" s="43">
        <f>PRODUCT(H18/E18)</f>
        <v>0.55555555555555558</v>
      </c>
      <c r="M18" s="43">
        <f>PRODUCT(I18/E18)</f>
        <v>2.5555555555555554</v>
      </c>
      <c r="N18" s="30"/>
      <c r="O18" s="25">
        <f>PRODUCT(O14)</f>
        <v>0</v>
      </c>
      <c r="P18" s="64" t="s">
        <v>40</v>
      </c>
      <c r="Q18" s="65"/>
      <c r="R18" s="65"/>
      <c r="S18" s="66" t="s">
        <v>45</v>
      </c>
      <c r="T18" s="66"/>
      <c r="U18" s="66"/>
      <c r="V18" s="66"/>
      <c r="W18" s="66"/>
      <c r="X18" s="66"/>
      <c r="Y18" s="66"/>
      <c r="Z18" s="66"/>
      <c r="AA18" s="66"/>
      <c r="AB18" s="67"/>
      <c r="AC18" s="66"/>
      <c r="AD18" s="68" t="s">
        <v>41</v>
      </c>
      <c r="AE18" s="68"/>
      <c r="AF18" s="69" t="s">
        <v>46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44" t="s">
        <v>16</v>
      </c>
      <c r="C19" s="45"/>
      <c r="D19" s="46"/>
      <c r="E19" s="27"/>
      <c r="F19" s="27"/>
      <c r="G19" s="27"/>
      <c r="H19" s="27"/>
      <c r="I19" s="27"/>
      <c r="J19" s="1"/>
      <c r="K19" s="43"/>
      <c r="L19" s="43"/>
      <c r="M19" s="43"/>
      <c r="N19" s="30"/>
      <c r="O19" s="25"/>
      <c r="P19" s="70" t="s">
        <v>42</v>
      </c>
      <c r="Q19" s="71"/>
      <c r="R19" s="71"/>
      <c r="S19" s="72"/>
      <c r="T19" s="72"/>
      <c r="U19" s="72"/>
      <c r="V19" s="72"/>
      <c r="W19" s="72"/>
      <c r="X19" s="72"/>
      <c r="Y19" s="72"/>
      <c r="Z19" s="72"/>
      <c r="AA19" s="72"/>
      <c r="AB19" s="73"/>
      <c r="AC19" s="72"/>
      <c r="AD19" s="72"/>
      <c r="AE19" s="74"/>
      <c r="AF19" s="75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47" t="s">
        <v>17</v>
      </c>
      <c r="C20" s="48"/>
      <c r="D20" s="49"/>
      <c r="E20" s="28"/>
      <c r="F20" s="28"/>
      <c r="G20" s="28"/>
      <c r="H20" s="28"/>
      <c r="I20" s="28"/>
      <c r="J20" s="1"/>
      <c r="K20" s="50"/>
      <c r="L20" s="50"/>
      <c r="M20" s="50"/>
      <c r="N20" s="51"/>
      <c r="O20" s="25"/>
      <c r="P20" s="70" t="s">
        <v>43</v>
      </c>
      <c r="Q20" s="71"/>
      <c r="R20" s="71"/>
      <c r="S20" s="72"/>
      <c r="T20" s="72"/>
      <c r="U20" s="72"/>
      <c r="V20" s="72"/>
      <c r="W20" s="72"/>
      <c r="X20" s="72"/>
      <c r="Y20" s="72"/>
      <c r="Z20" s="72"/>
      <c r="AA20" s="72"/>
      <c r="AB20" s="73"/>
      <c r="AC20" s="72"/>
      <c r="AD20" s="72"/>
      <c r="AE20" s="74"/>
      <c r="AF20" s="75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52" t="s">
        <v>18</v>
      </c>
      <c r="C21" s="53"/>
      <c r="D21" s="54"/>
      <c r="E21" s="19">
        <f>SUM(E18:E20)</f>
        <v>18</v>
      </c>
      <c r="F21" s="19">
        <f>SUM(F18:F20)</f>
        <v>2</v>
      </c>
      <c r="G21" s="19">
        <f>SUM(G18:G20)</f>
        <v>15</v>
      </c>
      <c r="H21" s="19">
        <f>SUM(H18:H20)</f>
        <v>10</v>
      </c>
      <c r="I21" s="19">
        <f>SUM(I18:I20)</f>
        <v>46</v>
      </c>
      <c r="J21" s="1"/>
      <c r="K21" s="55">
        <f>PRODUCT((F21+G21)/E21)</f>
        <v>0.94444444444444442</v>
      </c>
      <c r="L21" s="55">
        <f>PRODUCT(H21/E21)</f>
        <v>0.55555555555555558</v>
      </c>
      <c r="M21" s="55">
        <f>PRODUCT(I21/E21)</f>
        <v>2.5555555555555554</v>
      </c>
      <c r="N21" s="31"/>
      <c r="O21" s="25">
        <f>SUM(O18:O20)</f>
        <v>0</v>
      </c>
      <c r="P21" s="76" t="s">
        <v>44</v>
      </c>
      <c r="Q21" s="77"/>
      <c r="R21" s="77"/>
      <c r="S21" s="78"/>
      <c r="T21" s="78"/>
      <c r="U21" s="78"/>
      <c r="V21" s="78"/>
      <c r="W21" s="78"/>
      <c r="X21" s="78"/>
      <c r="Y21" s="78"/>
      <c r="Z21" s="78"/>
      <c r="AA21" s="78"/>
      <c r="AB21" s="79"/>
      <c r="AC21" s="78"/>
      <c r="AD21" s="78"/>
      <c r="AE21" s="80"/>
      <c r="AF21" s="8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36"/>
      <c r="C22" s="36"/>
      <c r="D22" s="36"/>
      <c r="E22" s="36"/>
      <c r="F22" s="36"/>
      <c r="G22" s="36"/>
      <c r="H22" s="36"/>
      <c r="I22" s="36"/>
      <c r="J22" s="1"/>
      <c r="K22" s="36"/>
      <c r="L22" s="36"/>
      <c r="M22" s="36"/>
      <c r="N22" s="35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 t="s">
        <v>32</v>
      </c>
      <c r="C23" s="1"/>
      <c r="D23" s="61" t="s">
        <v>38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57" customFormat="1" ht="15" customHeight="1" x14ac:dyDescent="0.25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56"/>
      <c r="N27" s="56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57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7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9"/>
      <c r="AH31" s="9"/>
      <c r="AI31" s="9"/>
      <c r="AJ31" s="9"/>
      <c r="AK31" s="9"/>
      <c r="AL31" s="9"/>
    </row>
    <row r="32" spans="1:38" s="57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7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7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7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7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57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57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57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57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s="57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57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57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s="57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s="57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s="57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s="57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s="57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s="57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s="57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s="57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s="57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s="57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s="57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s="57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s="57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s="57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</row>
    <row r="59" spans="1:38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</row>
    <row r="60" spans="1:38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</row>
    <row r="61" spans="1:38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</row>
    <row r="62" spans="1:38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</row>
    <row r="63" spans="1:38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</row>
    <row r="64" spans="1:38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</row>
    <row r="92" spans="16:32" ht="15" customHeight="1" x14ac:dyDescent="0.2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</row>
    <row r="93" spans="16:32" ht="15" customHeight="1" x14ac:dyDescent="0.2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</row>
    <row r="94" spans="16:32" ht="15" customHeight="1" x14ac:dyDescent="0.25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</row>
    <row r="95" spans="16:32" ht="15" customHeight="1" x14ac:dyDescent="0.25"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</row>
    <row r="96" spans="16:32" ht="15" customHeight="1" x14ac:dyDescent="0.25"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2019-01-23T15:51:21Z</dcterms:modified>
</cp:coreProperties>
</file>