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2" i="1" l="1"/>
  <c r="O10" i="1" l="1"/>
  <c r="O8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I26" i="1" s="1"/>
  <c r="N26" i="1" s="1"/>
  <c r="X21" i="1"/>
  <c r="H26" i="1" s="1"/>
  <c r="W21" i="1"/>
  <c r="G26" i="1" s="1"/>
  <c r="V21" i="1"/>
  <c r="F26" i="1" s="1"/>
  <c r="U21" i="1"/>
  <c r="E26" i="1" s="1"/>
  <c r="M21" i="1"/>
  <c r="L21" i="1"/>
  <c r="K21" i="1"/>
  <c r="J21" i="1"/>
  <c r="I21" i="1"/>
  <c r="I25" i="1" s="1"/>
  <c r="H21" i="1"/>
  <c r="H25" i="1" s="1"/>
  <c r="G21" i="1"/>
  <c r="G25" i="1" s="1"/>
  <c r="F21" i="1"/>
  <c r="F25" i="1" s="1"/>
  <c r="E21" i="1"/>
  <c r="E25" i="1" s="1"/>
  <c r="O21" i="1" l="1"/>
  <c r="H28" i="1"/>
  <c r="G28" i="1"/>
  <c r="L26" i="1"/>
  <c r="L25" i="1"/>
  <c r="E28" i="1"/>
  <c r="L28" i="1" s="1"/>
  <c r="M25" i="1"/>
  <c r="I28" i="1"/>
  <c r="F28" i="1"/>
  <c r="K25" i="1"/>
  <c r="M26" i="1"/>
  <c r="K26" i="1"/>
  <c r="D22" i="1"/>
  <c r="K28" i="1" l="1"/>
  <c r="M28" i="1"/>
  <c r="N21" i="1"/>
  <c r="N25" i="1" s="1"/>
  <c r="O25" i="1"/>
  <c r="O28" i="1" s="1"/>
  <c r="N28" i="1" s="1"/>
</calcChain>
</file>

<file path=xl/sharedStrings.xml><?xml version="1.0" encoding="utf-8"?>
<sst xmlns="http://schemas.openxmlformats.org/spreadsheetml/2006/main" count="113" uniqueCount="67">
  <si>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</si>
  <si>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</si>
  <si>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</si>
  <si>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</si>
  <si>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</si>
  <si>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</si>
  <si>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</si>
  <si>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</si>
  <si>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</si>
  <si>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</si>
  <si>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</si>
  <si>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</si>
  <si>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</si>
  <si>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</si>
  <si>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</si>
  <si>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</si>
  <si>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</si>
  <si>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</si>
  <si>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</si>
  <si>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</si>
  <si>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</si>
  <si>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</si>
  <si>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</si>
  <si>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</si>
  <si>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</si>
  <si>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</si>
  <si>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</si>
  <si>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</si>
  <si>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</si>
  <si>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</si>
  <si>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</si>
  <si>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</si>
  <si>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</si>
  <si>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</si>
  <si>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</si>
  <si>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Karoliina Koski</t>
  </si>
  <si>
    <t>Lukko</t>
  </si>
  <si>
    <t>1.  ottelu</t>
  </si>
  <si>
    <t>ykköspesis</t>
  </si>
  <si>
    <t>LaJy</t>
  </si>
  <si>
    <t>10.05. 2011  Lukko - Pesä Ysit  1-2  (2-1, 2-11, 0-4)</t>
  </si>
  <si>
    <t>10.  ottelu</t>
  </si>
  <si>
    <t>18.06. 2011  SiiPe - Lukko  0-2  (3-7, 1-8)</t>
  </si>
  <si>
    <t>21.  ottelu</t>
  </si>
  <si>
    <t>31.07. 2011  Lukko - SiiPe  2-0  (9-0, 6-5)</t>
  </si>
  <si>
    <t xml:space="preserve">  19 v   0 kk 22 pv</t>
  </si>
  <si>
    <t xml:space="preserve">  19 v   3 kk 13 pv</t>
  </si>
  <si>
    <t xml:space="preserve">  19 v   2 kk   0 pv</t>
  </si>
  <si>
    <t>7.</t>
  </si>
  <si>
    <t>18.4.1992   Laitila</t>
  </si>
  <si>
    <t>Seurat</t>
  </si>
  <si>
    <t>LaJy = Laitilan Jyske  (1911),  kasvattajaseura</t>
  </si>
  <si>
    <t>Fera 2</t>
  </si>
  <si>
    <t>Fera = Fera, Rauma  (1958)</t>
  </si>
  <si>
    <t>suomensarja</t>
  </si>
  <si>
    <t>Lukko = Fera, Rauma  (1958)</t>
  </si>
  <si>
    <t>6.</t>
  </si>
  <si>
    <t>5.</t>
  </si>
  <si>
    <t>3.</t>
  </si>
  <si>
    <t>4.</t>
  </si>
  <si>
    <t>114.  ottelu</t>
  </si>
  <si>
    <t>27.07. 2016  ViPa - Lukko  0-2  (0-14, 3-4)</t>
  </si>
  <si>
    <t>Fera</t>
  </si>
  <si>
    <t>L+T</t>
  </si>
  <si>
    <t>Lyöty</t>
  </si>
  <si>
    <t xml:space="preserve">Tuotu 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</si>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</sst>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1" customWidth="1"/>
    <col min="4" max="4" width="8.14062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42578125" style="62" customWidth="1"/>
    <col min="16" max="19" width="5.7109375" style="62" customWidth="1"/>
    <col min="20" max="20" width="0.7109375" style="62" customWidth="1"/>
    <col min="21" max="28" width="5.7109375" style="62" customWidth="1"/>
    <col min="29" max="36" width="5.7109375" style="25" customWidth="1"/>
    <col min="37" max="37" width="6.7109375" style="25" customWidth="1"/>
    <col min="38" max="38" width="9.140625" style="25"/>
    <col min="39" max="39" width="48.42578125" style="25" customWidth="1"/>
    <col min="40" max="16384" width="9.140625" style="25"/>
  </cols>
  <sheetData>
    <row r="1" spans="1:42" s="9" customFormat="1" ht="15" customHeight="1" x14ac:dyDescent="0.25">
      <c r="A1" s="1"/>
      <c r="B1" s="2" t="s">
        <v>35</v>
      </c>
      <c r="C1" s="2"/>
      <c r="D1" s="3"/>
      <c r="E1" s="4" t="s">
        <v>49</v>
      </c>
      <c r="F1" s="5"/>
      <c r="G1" s="6"/>
      <c r="H1" s="6"/>
      <c r="I1" s="3"/>
      <c r="J1" s="5"/>
      <c r="K1" s="5"/>
      <c r="L1" s="5"/>
      <c r="M1" s="3"/>
      <c r="N1" s="7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2008</v>
      </c>
      <c r="C4" s="26"/>
      <c r="D4" s="27" t="s">
        <v>39</v>
      </c>
      <c r="E4" s="26"/>
      <c r="F4" s="28" t="s">
        <v>38</v>
      </c>
      <c r="G4" s="64"/>
      <c r="H4" s="63"/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T4" s="41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0"/>
      <c r="AH4" s="30"/>
      <c r="AI4" s="30"/>
      <c r="AJ4" s="30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2009</v>
      </c>
      <c r="C5" s="26"/>
      <c r="D5" s="27" t="s">
        <v>39</v>
      </c>
      <c r="E5" s="26"/>
      <c r="F5" s="28" t="s">
        <v>38</v>
      </c>
      <c r="G5" s="64"/>
      <c r="H5" s="63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30"/>
      <c r="V5" s="30"/>
      <c r="W5" s="30"/>
      <c r="X5" s="30"/>
      <c r="Y5" s="30"/>
      <c r="Z5" s="31"/>
      <c r="AA5" s="31"/>
      <c r="AB5" s="31"/>
      <c r="AC5" s="31"/>
      <c r="AD5" s="31"/>
      <c r="AE5" s="30"/>
      <c r="AF5" s="30"/>
      <c r="AG5" s="30"/>
      <c r="AH5" s="30"/>
      <c r="AI5" s="30"/>
      <c r="AJ5" s="30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2010</v>
      </c>
      <c r="C6" s="26"/>
      <c r="D6" s="27" t="s">
        <v>39</v>
      </c>
      <c r="E6" s="26"/>
      <c r="F6" s="28" t="s">
        <v>38</v>
      </c>
      <c r="G6" s="64"/>
      <c r="H6" s="63"/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30"/>
      <c r="V6" s="30"/>
      <c r="W6" s="30"/>
      <c r="X6" s="30"/>
      <c r="Y6" s="30"/>
      <c r="Z6" s="31"/>
      <c r="AA6" s="31"/>
      <c r="AB6" s="31"/>
      <c r="AC6" s="31"/>
      <c r="AD6" s="31"/>
      <c r="AE6" s="30"/>
      <c r="AF6" s="30"/>
      <c r="AG6" s="30"/>
      <c r="AH6" s="30"/>
      <c r="AI6" s="30"/>
      <c r="AJ6" s="30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2011</v>
      </c>
      <c r="C7" s="26"/>
      <c r="D7" s="27" t="s">
        <v>52</v>
      </c>
      <c r="E7" s="26"/>
      <c r="F7" s="28" t="s">
        <v>38</v>
      </c>
      <c r="G7" s="64"/>
      <c r="H7" s="63"/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41"/>
      <c r="U7" s="30"/>
      <c r="V7" s="30"/>
      <c r="W7" s="30"/>
      <c r="X7" s="30"/>
      <c r="Y7" s="30"/>
      <c r="Z7" s="31"/>
      <c r="AA7" s="31"/>
      <c r="AB7" s="31"/>
      <c r="AC7" s="31"/>
      <c r="AD7" s="31"/>
      <c r="AE7" s="30"/>
      <c r="AF7" s="30"/>
      <c r="AG7" s="30"/>
      <c r="AH7" s="30"/>
      <c r="AI7" s="30"/>
      <c r="AJ7" s="30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30">
        <v>2011</v>
      </c>
      <c r="C8" s="30" t="s">
        <v>48</v>
      </c>
      <c r="D8" s="32" t="s">
        <v>36</v>
      </c>
      <c r="E8" s="30">
        <v>22</v>
      </c>
      <c r="F8" s="30">
        <v>0</v>
      </c>
      <c r="G8" s="30">
        <v>1</v>
      </c>
      <c r="H8" s="30">
        <v>3</v>
      </c>
      <c r="I8" s="30">
        <v>35</v>
      </c>
      <c r="J8" s="30">
        <v>19</v>
      </c>
      <c r="K8" s="30">
        <v>15</v>
      </c>
      <c r="L8" s="30">
        <v>0</v>
      </c>
      <c r="M8" s="30">
        <v>1</v>
      </c>
      <c r="N8" s="33">
        <v>0.318</v>
      </c>
      <c r="O8" s="34">
        <f>PRODUCT(I8/N8)</f>
        <v>110.062893081761</v>
      </c>
      <c r="P8" s="18"/>
      <c r="Q8" s="18"/>
      <c r="R8" s="18"/>
      <c r="S8" s="18"/>
      <c r="T8" s="41"/>
      <c r="U8" s="30">
        <v>3</v>
      </c>
      <c r="V8" s="30">
        <v>0</v>
      </c>
      <c r="W8" s="30">
        <v>0</v>
      </c>
      <c r="X8" s="30">
        <v>0</v>
      </c>
      <c r="Y8" s="30">
        <v>3</v>
      </c>
      <c r="Z8" s="31"/>
      <c r="AA8" s="31"/>
      <c r="AB8" s="31"/>
      <c r="AC8" s="31"/>
      <c r="AD8" s="31"/>
      <c r="AE8" s="30"/>
      <c r="AF8" s="30"/>
      <c r="AG8" s="35"/>
      <c r="AH8" s="30"/>
      <c r="AI8" s="30"/>
      <c r="AJ8" s="30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65">
        <v>2012</v>
      </c>
      <c r="C9" s="65"/>
      <c r="D9" s="66" t="s">
        <v>52</v>
      </c>
      <c r="E9" s="65"/>
      <c r="F9" s="67" t="s">
        <v>54</v>
      </c>
      <c r="G9" s="68"/>
      <c r="H9" s="69"/>
      <c r="I9" s="65"/>
      <c r="J9" s="65"/>
      <c r="K9" s="65"/>
      <c r="L9" s="65"/>
      <c r="M9" s="65"/>
      <c r="N9" s="70"/>
      <c r="O9" s="34">
        <v>0</v>
      </c>
      <c r="P9" s="18"/>
      <c r="Q9" s="18"/>
      <c r="R9" s="18"/>
      <c r="S9" s="18"/>
      <c r="T9" s="41"/>
      <c r="U9" s="30"/>
      <c r="V9" s="30"/>
      <c r="W9" s="30"/>
      <c r="X9" s="30"/>
      <c r="Y9" s="30"/>
      <c r="Z9" s="31"/>
      <c r="AA9" s="31"/>
      <c r="AB9" s="31"/>
      <c r="AC9" s="31"/>
      <c r="AD9" s="31"/>
      <c r="AE9" s="30"/>
      <c r="AF9" s="30"/>
      <c r="AG9" s="35"/>
      <c r="AH9" s="30"/>
      <c r="AI9" s="30"/>
      <c r="AJ9" s="30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30">
        <v>2012</v>
      </c>
      <c r="C10" s="30" t="s">
        <v>48</v>
      </c>
      <c r="D10" s="32" t="s">
        <v>36</v>
      </c>
      <c r="E10" s="30">
        <v>7</v>
      </c>
      <c r="F10" s="30">
        <v>0</v>
      </c>
      <c r="G10" s="30">
        <v>1</v>
      </c>
      <c r="H10" s="30">
        <v>1</v>
      </c>
      <c r="I10" s="30">
        <v>10</v>
      </c>
      <c r="J10" s="30">
        <v>3</v>
      </c>
      <c r="K10" s="30">
        <v>2</v>
      </c>
      <c r="L10" s="30">
        <v>4</v>
      </c>
      <c r="M10" s="30">
        <v>1</v>
      </c>
      <c r="N10" s="33">
        <v>0.27800000000000002</v>
      </c>
      <c r="O10" s="34">
        <f>PRODUCT(I10/N10)</f>
        <v>35.97122302158273</v>
      </c>
      <c r="P10" s="18"/>
      <c r="Q10" s="18"/>
      <c r="R10" s="18"/>
      <c r="S10" s="18"/>
      <c r="T10" s="41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0"/>
      <c r="AF10" s="30"/>
      <c r="AG10" s="35"/>
      <c r="AH10" s="30"/>
      <c r="AI10" s="30"/>
      <c r="AJ10" s="30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2013</v>
      </c>
      <c r="C11" s="26"/>
      <c r="D11" s="27" t="s">
        <v>39</v>
      </c>
      <c r="E11" s="26"/>
      <c r="F11" s="28" t="s">
        <v>38</v>
      </c>
      <c r="G11" s="64"/>
      <c r="H11" s="63"/>
      <c r="I11" s="26"/>
      <c r="J11" s="26"/>
      <c r="K11" s="26"/>
      <c r="L11" s="26"/>
      <c r="M11" s="26"/>
      <c r="N11" s="29"/>
      <c r="O11" s="24">
        <v>0</v>
      </c>
      <c r="P11" s="18"/>
      <c r="Q11" s="18"/>
      <c r="R11" s="18"/>
      <c r="S11" s="18"/>
      <c r="T11" s="41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0"/>
      <c r="AF11" s="30"/>
      <c r="AG11" s="30"/>
      <c r="AH11" s="30"/>
      <c r="AI11" s="30"/>
      <c r="AJ11" s="30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30">
        <v>2013</v>
      </c>
      <c r="C12" s="30" t="s">
        <v>56</v>
      </c>
      <c r="D12" s="32" t="s">
        <v>36</v>
      </c>
      <c r="E12" s="30">
        <v>10</v>
      </c>
      <c r="F12" s="30">
        <v>0</v>
      </c>
      <c r="G12" s="30">
        <v>1</v>
      </c>
      <c r="H12" s="30">
        <v>3</v>
      </c>
      <c r="I12" s="30">
        <v>15</v>
      </c>
      <c r="J12" s="30">
        <v>8</v>
      </c>
      <c r="K12" s="30">
        <v>3</v>
      </c>
      <c r="L12" s="30">
        <v>3</v>
      </c>
      <c r="M12" s="30">
        <v>1</v>
      </c>
      <c r="N12" s="33">
        <v>0.36580000000000001</v>
      </c>
      <c r="O12" s="34">
        <f>PRODUCT(I12/N12)</f>
        <v>41.006014215418261</v>
      </c>
      <c r="P12" s="18"/>
      <c r="Q12" s="18"/>
      <c r="R12" s="18"/>
      <c r="S12" s="18"/>
      <c r="T12" s="41"/>
      <c r="U12" s="30">
        <v>3</v>
      </c>
      <c r="V12" s="30">
        <v>0</v>
      </c>
      <c r="W12" s="30">
        <v>0</v>
      </c>
      <c r="X12" s="30">
        <v>1</v>
      </c>
      <c r="Y12" s="30">
        <v>3</v>
      </c>
      <c r="Z12" s="31"/>
      <c r="AA12" s="31"/>
      <c r="AB12" s="31"/>
      <c r="AC12" s="31"/>
      <c r="AD12" s="31"/>
      <c r="AE12" s="30"/>
      <c r="AF12" s="30"/>
      <c r="AG12" s="35"/>
      <c r="AH12" s="30"/>
      <c r="AI12" s="30"/>
      <c r="AJ12" s="30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2014</v>
      </c>
      <c r="C13" s="26"/>
      <c r="D13" s="27" t="s">
        <v>39</v>
      </c>
      <c r="E13" s="26"/>
      <c r="F13" s="28" t="s">
        <v>38</v>
      </c>
      <c r="G13" s="64"/>
      <c r="H13" s="63"/>
      <c r="I13" s="26"/>
      <c r="J13" s="26"/>
      <c r="K13" s="26"/>
      <c r="L13" s="26"/>
      <c r="M13" s="26"/>
      <c r="N13" s="29"/>
      <c r="O13" s="24">
        <v>0</v>
      </c>
      <c r="P13" s="18"/>
      <c r="Q13" s="18"/>
      <c r="R13" s="18"/>
      <c r="S13" s="18"/>
      <c r="T13" s="41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0"/>
      <c r="AF13" s="30"/>
      <c r="AG13" s="30"/>
      <c r="AH13" s="30"/>
      <c r="AI13" s="30"/>
      <c r="AJ13" s="30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30">
        <v>2014</v>
      </c>
      <c r="C14" s="30" t="s">
        <v>57</v>
      </c>
      <c r="D14" s="32" t="s">
        <v>36</v>
      </c>
      <c r="E14" s="30">
        <v>14</v>
      </c>
      <c r="F14" s="30">
        <v>0</v>
      </c>
      <c r="G14" s="30">
        <v>1</v>
      </c>
      <c r="H14" s="30">
        <v>0</v>
      </c>
      <c r="I14" s="30">
        <v>18</v>
      </c>
      <c r="J14" s="30">
        <v>9</v>
      </c>
      <c r="K14" s="30">
        <v>4</v>
      </c>
      <c r="L14" s="30">
        <v>4</v>
      </c>
      <c r="M14" s="30">
        <v>1</v>
      </c>
      <c r="N14" s="33">
        <v>0.23400000000000001</v>
      </c>
      <c r="O14" s="34">
        <f>PRODUCT(I14/N14)</f>
        <v>76.92307692307692</v>
      </c>
      <c r="P14" s="18"/>
      <c r="Q14" s="18"/>
      <c r="R14" s="18"/>
      <c r="S14" s="18"/>
      <c r="T14" s="41"/>
      <c r="U14" s="30">
        <v>4</v>
      </c>
      <c r="V14" s="30">
        <v>0</v>
      </c>
      <c r="W14" s="30">
        <v>0</v>
      </c>
      <c r="X14" s="30">
        <v>0</v>
      </c>
      <c r="Y14" s="30">
        <v>2</v>
      </c>
      <c r="Z14" s="31"/>
      <c r="AA14" s="31"/>
      <c r="AB14" s="31"/>
      <c r="AC14" s="31"/>
      <c r="AD14" s="31"/>
      <c r="AE14" s="30"/>
      <c r="AF14" s="30"/>
      <c r="AG14" s="35"/>
      <c r="AH14" s="30"/>
      <c r="AI14" s="30"/>
      <c r="AJ14" s="30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30">
        <v>2015</v>
      </c>
      <c r="C15" s="30" t="s">
        <v>58</v>
      </c>
      <c r="D15" s="32" t="s">
        <v>36</v>
      </c>
      <c r="E15" s="30">
        <v>24</v>
      </c>
      <c r="F15" s="30">
        <v>0</v>
      </c>
      <c r="G15" s="30">
        <v>1</v>
      </c>
      <c r="H15" s="30">
        <v>4</v>
      </c>
      <c r="I15" s="30">
        <v>58</v>
      </c>
      <c r="J15" s="30">
        <v>48</v>
      </c>
      <c r="K15" s="30">
        <v>6</v>
      </c>
      <c r="L15" s="30">
        <v>3</v>
      </c>
      <c r="M15" s="30">
        <v>1</v>
      </c>
      <c r="N15" s="33">
        <v>0.54710000000000003</v>
      </c>
      <c r="O15" s="34">
        <v>106</v>
      </c>
      <c r="P15" s="18"/>
      <c r="Q15" s="18"/>
      <c r="R15" s="18"/>
      <c r="S15" s="18"/>
      <c r="T15" s="41"/>
      <c r="U15" s="30">
        <v>9</v>
      </c>
      <c r="V15" s="30">
        <v>0</v>
      </c>
      <c r="W15" s="30">
        <v>0</v>
      </c>
      <c r="X15" s="30">
        <v>0</v>
      </c>
      <c r="Y15" s="30">
        <v>29</v>
      </c>
      <c r="Z15" s="31"/>
      <c r="AA15" s="31"/>
      <c r="AB15" s="31"/>
      <c r="AC15" s="31"/>
      <c r="AD15" s="31"/>
      <c r="AE15" s="30"/>
      <c r="AF15" s="30"/>
      <c r="AG15" s="35"/>
      <c r="AH15" s="30"/>
      <c r="AI15" s="30"/>
      <c r="AJ15" s="30">
        <v>1</v>
      </c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30">
        <v>2016</v>
      </c>
      <c r="C16" s="30" t="s">
        <v>59</v>
      </c>
      <c r="D16" s="32" t="s">
        <v>36</v>
      </c>
      <c r="E16" s="30">
        <v>22</v>
      </c>
      <c r="F16" s="30">
        <v>1</v>
      </c>
      <c r="G16" s="30">
        <v>2</v>
      </c>
      <c r="H16" s="30">
        <v>5</v>
      </c>
      <c r="I16" s="30">
        <v>55</v>
      </c>
      <c r="J16" s="30">
        <v>39</v>
      </c>
      <c r="K16" s="30">
        <v>6</v>
      </c>
      <c r="L16" s="30">
        <v>7</v>
      </c>
      <c r="M16" s="30">
        <v>3</v>
      </c>
      <c r="N16" s="33">
        <v>0.505</v>
      </c>
      <c r="O16" s="34">
        <v>109</v>
      </c>
      <c r="P16" s="18"/>
      <c r="Q16" s="18"/>
      <c r="R16" s="18"/>
      <c r="S16" s="18"/>
      <c r="T16" s="41"/>
      <c r="U16" s="30">
        <v>9</v>
      </c>
      <c r="V16" s="30">
        <v>0</v>
      </c>
      <c r="W16" s="30">
        <v>0</v>
      </c>
      <c r="X16" s="30">
        <v>0</v>
      </c>
      <c r="Y16" s="30">
        <v>21</v>
      </c>
      <c r="Z16" s="31"/>
      <c r="AA16" s="31"/>
      <c r="AB16" s="31"/>
      <c r="AC16" s="31"/>
      <c r="AD16" s="31"/>
      <c r="AE16" s="30"/>
      <c r="AF16" s="30"/>
      <c r="AG16" s="35"/>
      <c r="AH16" s="30"/>
      <c r="AI16" s="30"/>
      <c r="AJ16" s="30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30">
        <v>2017</v>
      </c>
      <c r="C17" s="30" t="s">
        <v>56</v>
      </c>
      <c r="D17" s="32" t="s">
        <v>36</v>
      </c>
      <c r="E17" s="30">
        <v>26</v>
      </c>
      <c r="F17" s="30">
        <v>0</v>
      </c>
      <c r="G17" s="30">
        <v>5</v>
      </c>
      <c r="H17" s="30">
        <v>2</v>
      </c>
      <c r="I17" s="30">
        <v>59</v>
      </c>
      <c r="J17" s="30">
        <v>43</v>
      </c>
      <c r="K17" s="30">
        <v>6</v>
      </c>
      <c r="L17" s="30">
        <v>5</v>
      </c>
      <c r="M17" s="30">
        <v>5</v>
      </c>
      <c r="N17" s="33">
        <v>0.47199999999999998</v>
      </c>
      <c r="O17" s="34">
        <v>125</v>
      </c>
      <c r="P17" s="18"/>
      <c r="Q17" s="18"/>
      <c r="R17" s="18"/>
      <c r="S17" s="18"/>
      <c r="T17" s="41"/>
      <c r="U17" s="30">
        <v>3</v>
      </c>
      <c r="V17" s="30">
        <v>0</v>
      </c>
      <c r="W17" s="30">
        <v>0</v>
      </c>
      <c r="X17" s="30">
        <v>0</v>
      </c>
      <c r="Y17" s="30">
        <v>11</v>
      </c>
      <c r="Z17" s="31"/>
      <c r="AA17" s="31"/>
      <c r="AB17" s="31"/>
      <c r="AC17" s="31"/>
      <c r="AD17" s="31"/>
      <c r="AE17" s="30"/>
      <c r="AF17" s="30"/>
      <c r="AG17" s="35"/>
      <c r="AH17" s="30"/>
      <c r="AI17" s="30"/>
      <c r="AJ17" s="30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30">
        <v>2018</v>
      </c>
      <c r="C18" s="30" t="s">
        <v>56</v>
      </c>
      <c r="D18" s="32" t="s">
        <v>62</v>
      </c>
      <c r="E18" s="30">
        <v>22</v>
      </c>
      <c r="F18" s="30">
        <v>0</v>
      </c>
      <c r="G18" s="30">
        <v>4</v>
      </c>
      <c r="H18" s="30">
        <v>0</v>
      </c>
      <c r="I18" s="30">
        <v>41</v>
      </c>
      <c r="J18" s="30">
        <v>24</v>
      </c>
      <c r="K18" s="30">
        <v>5</v>
      </c>
      <c r="L18" s="30">
        <v>8</v>
      </c>
      <c r="M18" s="30">
        <v>4</v>
      </c>
      <c r="N18" s="33">
        <v>0.36930000000000002</v>
      </c>
      <c r="O18" s="34">
        <v>111</v>
      </c>
      <c r="P18" s="18"/>
      <c r="Q18" s="18"/>
      <c r="R18" s="18"/>
      <c r="S18" s="18"/>
      <c r="T18" s="41"/>
      <c r="U18" s="30">
        <v>3</v>
      </c>
      <c r="V18" s="30">
        <v>0</v>
      </c>
      <c r="W18" s="30">
        <v>0</v>
      </c>
      <c r="X18" s="30">
        <v>0</v>
      </c>
      <c r="Y18" s="30">
        <v>7</v>
      </c>
      <c r="Z18" s="31"/>
      <c r="AA18" s="31"/>
      <c r="AB18" s="31"/>
      <c r="AC18" s="31"/>
      <c r="AD18" s="31"/>
      <c r="AE18" s="30"/>
      <c r="AF18" s="30"/>
      <c r="AG18" s="35"/>
      <c r="AH18" s="30"/>
      <c r="AI18" s="30"/>
      <c r="AJ18" s="30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0">
        <v>2019</v>
      </c>
      <c r="C19" s="30" t="s">
        <v>48</v>
      </c>
      <c r="D19" s="32" t="s">
        <v>62</v>
      </c>
      <c r="E19" s="30">
        <v>22</v>
      </c>
      <c r="F19" s="30">
        <v>1</v>
      </c>
      <c r="G19" s="30">
        <v>4</v>
      </c>
      <c r="H19" s="30">
        <v>4</v>
      </c>
      <c r="I19" s="30">
        <v>48</v>
      </c>
      <c r="J19" s="30">
        <v>26</v>
      </c>
      <c r="K19" s="30">
        <v>8</v>
      </c>
      <c r="L19" s="30">
        <v>9</v>
      </c>
      <c r="M19" s="30">
        <v>5</v>
      </c>
      <c r="N19" s="33">
        <v>0.45283018867924529</v>
      </c>
      <c r="O19" s="34">
        <v>106</v>
      </c>
      <c r="P19" s="18"/>
      <c r="Q19" s="18"/>
      <c r="R19" s="18"/>
      <c r="S19" s="18"/>
      <c r="T19" s="41"/>
      <c r="U19" s="30">
        <v>3</v>
      </c>
      <c r="V19" s="30">
        <v>0</v>
      </c>
      <c r="W19" s="30">
        <v>1</v>
      </c>
      <c r="X19" s="30">
        <v>0</v>
      </c>
      <c r="Y19" s="30">
        <v>6</v>
      </c>
      <c r="Z19" s="31"/>
      <c r="AA19" s="31"/>
      <c r="AB19" s="31"/>
      <c r="AC19" s="31"/>
      <c r="AD19" s="31"/>
      <c r="AE19" s="30"/>
      <c r="AF19" s="30"/>
      <c r="AG19" s="35"/>
      <c r="AH19" s="30"/>
      <c r="AI19" s="30"/>
      <c r="AJ19" s="30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0">
        <v>2020</v>
      </c>
      <c r="C20" s="30" t="s">
        <v>66</v>
      </c>
      <c r="D20" s="32" t="s">
        <v>62</v>
      </c>
      <c r="E20" s="30">
        <v>20</v>
      </c>
      <c r="F20" s="30">
        <v>0</v>
      </c>
      <c r="G20" s="30">
        <v>3</v>
      </c>
      <c r="H20" s="30">
        <v>2</v>
      </c>
      <c r="I20" s="30">
        <v>18</v>
      </c>
      <c r="J20" s="30">
        <v>3</v>
      </c>
      <c r="K20" s="30">
        <v>3</v>
      </c>
      <c r="L20" s="30">
        <v>9</v>
      </c>
      <c r="M20" s="30">
        <v>3</v>
      </c>
      <c r="N20" s="33">
        <v>0.34599999999999997</v>
      </c>
      <c r="O20" s="34">
        <v>52</v>
      </c>
      <c r="P20" s="18"/>
      <c r="Q20" s="18"/>
      <c r="R20" s="18"/>
      <c r="S20" s="18"/>
      <c r="T20" s="41"/>
      <c r="U20" s="30">
        <v>2</v>
      </c>
      <c r="V20" s="30">
        <v>0</v>
      </c>
      <c r="W20" s="30">
        <v>1</v>
      </c>
      <c r="X20" s="30">
        <v>0</v>
      </c>
      <c r="Y20" s="30">
        <v>4</v>
      </c>
      <c r="Z20" s="31"/>
      <c r="AA20" s="31"/>
      <c r="AB20" s="31"/>
      <c r="AC20" s="31"/>
      <c r="AD20" s="31"/>
      <c r="AE20" s="30"/>
      <c r="AF20" s="30"/>
      <c r="AG20" s="35"/>
      <c r="AH20" s="30"/>
      <c r="AI20" s="30"/>
      <c r="AJ20" s="30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6" t="s">
        <v>9</v>
      </c>
      <c r="C21" s="17"/>
      <c r="D21" s="15"/>
      <c r="E21" s="18">
        <f t="shared" ref="E21:M21" si="0">SUM(E4:E20)</f>
        <v>189</v>
      </c>
      <c r="F21" s="18">
        <f t="shared" si="0"/>
        <v>2</v>
      </c>
      <c r="G21" s="18">
        <f t="shared" si="0"/>
        <v>23</v>
      </c>
      <c r="H21" s="18">
        <f t="shared" si="0"/>
        <v>24</v>
      </c>
      <c r="I21" s="18">
        <f t="shared" si="0"/>
        <v>357</v>
      </c>
      <c r="J21" s="18">
        <f t="shared" si="0"/>
        <v>222</v>
      </c>
      <c r="K21" s="18">
        <f t="shared" si="0"/>
        <v>58</v>
      </c>
      <c r="L21" s="18">
        <f t="shared" si="0"/>
        <v>52</v>
      </c>
      <c r="M21" s="18">
        <f t="shared" si="0"/>
        <v>25</v>
      </c>
      <c r="N21" s="36">
        <f>PRODUCT(I21/O21)</f>
        <v>0.40895194326454526</v>
      </c>
      <c r="O21" s="34">
        <f>SUM(O8:O20)</f>
        <v>872.96320724183897</v>
      </c>
      <c r="P21" s="18"/>
      <c r="Q21" s="18"/>
      <c r="R21" s="18"/>
      <c r="S21" s="18"/>
      <c r="T21" s="41"/>
      <c r="U21" s="18">
        <f t="shared" ref="U21:AJ21" si="1">SUM(U4:U20)</f>
        <v>39</v>
      </c>
      <c r="V21" s="18">
        <f t="shared" si="1"/>
        <v>0</v>
      </c>
      <c r="W21" s="18">
        <f t="shared" si="1"/>
        <v>2</v>
      </c>
      <c r="X21" s="18">
        <f t="shared" si="1"/>
        <v>1</v>
      </c>
      <c r="Y21" s="18">
        <f t="shared" si="1"/>
        <v>86</v>
      </c>
      <c r="Z21" s="18">
        <f t="shared" si="1"/>
        <v>0</v>
      </c>
      <c r="AA21" s="18">
        <f t="shared" si="1"/>
        <v>0</v>
      </c>
      <c r="AB21" s="18">
        <f t="shared" si="1"/>
        <v>0</v>
      </c>
      <c r="AC21" s="18">
        <f t="shared" si="1"/>
        <v>0</v>
      </c>
      <c r="AD21" s="18">
        <f t="shared" si="1"/>
        <v>0</v>
      </c>
      <c r="AE21" s="18">
        <f t="shared" si="1"/>
        <v>0</v>
      </c>
      <c r="AF21" s="18">
        <f t="shared" si="1"/>
        <v>0</v>
      </c>
      <c r="AG21" s="18">
        <f t="shared" si="1"/>
        <v>0</v>
      </c>
      <c r="AH21" s="18">
        <f t="shared" si="1"/>
        <v>0</v>
      </c>
      <c r="AI21" s="18">
        <f t="shared" si="1"/>
        <v>0</v>
      </c>
      <c r="AJ21" s="18">
        <f t="shared" si="1"/>
        <v>1</v>
      </c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2" t="s">
        <v>2</v>
      </c>
      <c r="C22" s="37"/>
      <c r="D22" s="38">
        <f>SUM(F21:H21)+((I21-F21-G21)/3)+(E21/3)+(AE21*25)+(AF21*25)+(AG21*10)+(AH21*25)+(AI21*20)+(AJ21*15)</f>
        <v>237.66666666666669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40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41"/>
      <c r="P23" s="41"/>
      <c r="Q23" s="41"/>
      <c r="R23" s="41"/>
      <c r="S23" s="41"/>
      <c r="T23" s="41"/>
      <c r="U23" s="1"/>
      <c r="V23" s="4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22" t="s">
        <v>16</v>
      </c>
      <c r="C24" s="43"/>
      <c r="D24" s="43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25</v>
      </c>
      <c r="L24" s="18" t="s">
        <v>26</v>
      </c>
      <c r="M24" s="18" t="s">
        <v>27</v>
      </c>
      <c r="N24" s="18" t="s">
        <v>21</v>
      </c>
      <c r="O24" s="24"/>
      <c r="P24" s="44" t="s">
        <v>32</v>
      </c>
      <c r="Q24" s="12"/>
      <c r="R24" s="12"/>
      <c r="S24" s="12"/>
      <c r="T24" s="45"/>
      <c r="U24" s="45"/>
      <c r="V24" s="45"/>
      <c r="W24" s="45"/>
      <c r="X24" s="45"/>
      <c r="Y24" s="12"/>
      <c r="Z24" s="12"/>
      <c r="AA24" s="12"/>
      <c r="AB24" s="12"/>
      <c r="AC24" s="12"/>
      <c r="AD24" s="12"/>
      <c r="AE24" s="12"/>
      <c r="AF24" s="11"/>
      <c r="AG24" s="12"/>
      <c r="AH24" s="12"/>
      <c r="AI24" s="12"/>
      <c r="AJ24" s="46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44" t="s">
        <v>17</v>
      </c>
      <c r="C25" s="12"/>
      <c r="D25" s="46"/>
      <c r="E25" s="30">
        <f>PRODUCT(E21)</f>
        <v>189</v>
      </c>
      <c r="F25" s="30">
        <f>PRODUCT(F21)</f>
        <v>2</v>
      </c>
      <c r="G25" s="30">
        <f>PRODUCT(G21)</f>
        <v>23</v>
      </c>
      <c r="H25" s="30">
        <f>PRODUCT(H21)</f>
        <v>24</v>
      </c>
      <c r="I25" s="30">
        <f>PRODUCT(I21)</f>
        <v>357</v>
      </c>
      <c r="J25" s="1"/>
      <c r="K25" s="47">
        <f>PRODUCT((F25+G25)/E25)</f>
        <v>0.13227513227513227</v>
      </c>
      <c r="L25" s="47">
        <f>PRODUCT(H25/E25)</f>
        <v>0.12698412698412698</v>
      </c>
      <c r="M25" s="47">
        <f>PRODUCT(I25/E25)</f>
        <v>1.8888888888888888</v>
      </c>
      <c r="N25" s="33">
        <f>PRODUCT(N21)</f>
        <v>0.40895194326454526</v>
      </c>
      <c r="O25" s="24">
        <f>PRODUCT(O21)</f>
        <v>872.96320724183897</v>
      </c>
      <c r="P25" s="71" t="s">
        <v>33</v>
      </c>
      <c r="Q25" s="72"/>
      <c r="R25" s="73" t="s">
        <v>40</v>
      </c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4" t="s">
        <v>37</v>
      </c>
      <c r="AD25" s="73"/>
      <c r="AE25" s="73"/>
      <c r="AF25" s="75" t="s">
        <v>45</v>
      </c>
      <c r="AG25" s="73"/>
      <c r="AH25" s="73"/>
      <c r="AI25" s="73"/>
      <c r="AJ25" s="76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48" t="s">
        <v>18</v>
      </c>
      <c r="C26" s="49"/>
      <c r="D26" s="50"/>
      <c r="E26" s="30">
        <f>PRODUCT(U21)</f>
        <v>39</v>
      </c>
      <c r="F26" s="30">
        <f>PRODUCT(V21)</f>
        <v>0</v>
      </c>
      <c r="G26" s="30">
        <f>PRODUCT(W21)</f>
        <v>2</v>
      </c>
      <c r="H26" s="30">
        <f>PRODUCT(X21)</f>
        <v>1</v>
      </c>
      <c r="I26" s="30">
        <f>PRODUCT(Y21)</f>
        <v>86</v>
      </c>
      <c r="J26" s="1"/>
      <c r="K26" s="47">
        <f>PRODUCT((F26+G26)/E26)</f>
        <v>5.128205128205128E-2</v>
      </c>
      <c r="L26" s="47">
        <f>PRODUCT(H26/E26)</f>
        <v>2.564102564102564E-2</v>
      </c>
      <c r="M26" s="47">
        <f>PRODUCT(I26/E26)</f>
        <v>2.2051282051282053</v>
      </c>
      <c r="N26" s="33">
        <f>PRODUCT(I26/O26)</f>
        <v>0.50292397660818711</v>
      </c>
      <c r="O26" s="34">
        <v>171</v>
      </c>
      <c r="P26" s="77" t="s">
        <v>64</v>
      </c>
      <c r="Q26" s="78"/>
      <c r="R26" s="79" t="s">
        <v>44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80" t="s">
        <v>43</v>
      </c>
      <c r="AD26" s="79"/>
      <c r="AE26" s="79"/>
      <c r="AF26" s="81" t="s">
        <v>46</v>
      </c>
      <c r="AG26" s="79"/>
      <c r="AH26" s="79"/>
      <c r="AI26" s="79"/>
      <c r="AJ26" s="82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51" t="s">
        <v>19</v>
      </c>
      <c r="C27" s="52"/>
      <c r="D27" s="53"/>
      <c r="E27" s="31"/>
      <c r="F27" s="31"/>
      <c r="G27" s="31"/>
      <c r="H27" s="31"/>
      <c r="I27" s="31"/>
      <c r="J27" s="1"/>
      <c r="K27" s="54"/>
      <c r="L27" s="54"/>
      <c r="M27" s="54"/>
      <c r="N27" s="55"/>
      <c r="O27" s="24"/>
      <c r="P27" s="77" t="s">
        <v>65</v>
      </c>
      <c r="Q27" s="78"/>
      <c r="R27" s="79" t="s">
        <v>42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80" t="s">
        <v>41</v>
      </c>
      <c r="AD27" s="79"/>
      <c r="AE27" s="79"/>
      <c r="AF27" s="81" t="s">
        <v>47</v>
      </c>
      <c r="AG27" s="79"/>
      <c r="AH27" s="79"/>
      <c r="AI27" s="79"/>
      <c r="AJ27" s="82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56" t="s">
        <v>20</v>
      </c>
      <c r="C28" s="57"/>
      <c r="D28" s="58"/>
      <c r="E28" s="18">
        <f>SUM(E25:E27)</f>
        <v>228</v>
      </c>
      <c r="F28" s="18">
        <f>SUM(F25:F27)</f>
        <v>2</v>
      </c>
      <c r="G28" s="18">
        <f>SUM(G25:G27)</f>
        <v>25</v>
      </c>
      <c r="H28" s="18">
        <f>SUM(H25:H27)</f>
        <v>25</v>
      </c>
      <c r="I28" s="18">
        <f>SUM(I25:I27)</f>
        <v>443</v>
      </c>
      <c r="J28" s="1"/>
      <c r="K28" s="59">
        <f>PRODUCT((F28+G28)/E28)</f>
        <v>0.11842105263157894</v>
      </c>
      <c r="L28" s="59">
        <f>PRODUCT(H28/E28)</f>
        <v>0.10964912280701754</v>
      </c>
      <c r="M28" s="59">
        <f>PRODUCT(I28/E28)</f>
        <v>1.9429824561403508</v>
      </c>
      <c r="N28" s="36">
        <f>PRODUCT(I28/O28)</f>
        <v>0.42434445670782817</v>
      </c>
      <c r="O28" s="24">
        <f>SUM(O25:O27)</f>
        <v>1043.963207241839</v>
      </c>
      <c r="P28" s="83" t="s">
        <v>34</v>
      </c>
      <c r="Q28" s="84"/>
      <c r="R28" s="85" t="s">
        <v>61</v>
      </c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6" t="s">
        <v>60</v>
      </c>
      <c r="AD28" s="85"/>
      <c r="AE28" s="85"/>
      <c r="AF28" s="87" t="s">
        <v>47</v>
      </c>
      <c r="AG28" s="85"/>
      <c r="AH28" s="85"/>
      <c r="AI28" s="85"/>
      <c r="AJ28" s="88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40"/>
      <c r="C29" s="40"/>
      <c r="D29" s="40"/>
      <c r="E29" s="40"/>
      <c r="F29" s="40"/>
      <c r="G29" s="40"/>
      <c r="H29" s="40"/>
      <c r="I29" s="40"/>
      <c r="J29" s="1"/>
      <c r="K29" s="40"/>
      <c r="L29" s="40"/>
      <c r="M29" s="40"/>
      <c r="N29" s="39"/>
      <c r="O29" s="24"/>
      <c r="P29" s="24"/>
      <c r="Q29" s="24"/>
      <c r="R29" s="24"/>
      <c r="S29" s="24"/>
      <c r="T29" s="24"/>
      <c r="U29" s="1"/>
      <c r="V29" s="42"/>
      <c r="W29" s="1"/>
      <c r="X29" s="1"/>
      <c r="Y29" s="24"/>
      <c r="Z29" s="24"/>
      <c r="AA29" s="60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9" customFormat="1" ht="15" customHeight="1" x14ac:dyDescent="0.25">
      <c r="A30" s="1"/>
      <c r="B30" s="1" t="s">
        <v>50</v>
      </c>
      <c r="C30" s="1"/>
      <c r="D30" s="1" t="s">
        <v>51</v>
      </c>
      <c r="E30" s="1"/>
      <c r="F30" s="1"/>
      <c r="G30" s="1"/>
      <c r="H30" s="1"/>
      <c r="I30" s="1"/>
      <c r="J30" s="1"/>
      <c r="K30" s="1"/>
      <c r="L30" s="1"/>
      <c r="M30" s="1"/>
      <c r="N30" s="42"/>
      <c r="O30" s="24"/>
      <c r="P30" s="24"/>
      <c r="Q30" s="24"/>
      <c r="R30" s="24"/>
      <c r="S30" s="24"/>
      <c r="T30" s="24"/>
      <c r="U30" s="1"/>
      <c r="V30" s="42"/>
      <c r="W30" s="1"/>
      <c r="X30" s="1"/>
      <c r="Y30" s="24"/>
      <c r="Z30" s="24"/>
      <c r="AA30" s="60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 t="s">
        <v>53</v>
      </c>
      <c r="E31" s="1"/>
      <c r="F31" s="1"/>
      <c r="G31" s="1"/>
      <c r="H31" s="1"/>
      <c r="I31" s="1"/>
      <c r="J31" s="1"/>
      <c r="K31" s="1"/>
      <c r="L31" s="1"/>
      <c r="M31" s="1"/>
      <c r="N31" s="42"/>
      <c r="O31" s="24"/>
      <c r="P31" s="24"/>
      <c r="Q31" s="24"/>
      <c r="R31" s="24"/>
      <c r="S31" s="24"/>
      <c r="T31" s="24"/>
      <c r="U31" s="1"/>
      <c r="V31" s="42"/>
      <c r="W31" s="1"/>
      <c r="X31" s="1"/>
      <c r="Y31" s="24"/>
      <c r="Z31" s="24"/>
      <c r="AA31" s="60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 t="s">
        <v>55</v>
      </c>
      <c r="E32" s="1"/>
      <c r="F32" s="1"/>
      <c r="G32" s="1"/>
      <c r="H32" s="1"/>
      <c r="I32" s="1"/>
      <c r="J32" s="1"/>
      <c r="K32" s="1"/>
      <c r="L32" s="1"/>
      <c r="M32" s="1"/>
      <c r="N32" s="42"/>
      <c r="O32" s="24"/>
      <c r="P32" s="24"/>
      <c r="Q32" s="24"/>
      <c r="R32" s="24"/>
      <c r="S32" s="24"/>
      <c r="T32" s="24"/>
      <c r="U32" s="1"/>
      <c r="V32" s="42"/>
      <c r="W32" s="1"/>
      <c r="X32" s="1"/>
      <c r="Y32" s="24"/>
      <c r="Z32" s="24"/>
      <c r="AA32" s="60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4"/>
      <c r="P33" s="24"/>
      <c r="Q33" s="24"/>
      <c r="R33" s="24"/>
      <c r="S33" s="24"/>
      <c r="T33" s="24"/>
      <c r="U33" s="1"/>
      <c r="V33" s="42"/>
      <c r="W33" s="1"/>
      <c r="X33" s="1"/>
      <c r="Y33" s="24"/>
      <c r="Z33" s="24"/>
      <c r="AA33" s="60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4"/>
      <c r="P34" s="24"/>
      <c r="Q34" s="24"/>
      <c r="R34" s="24"/>
      <c r="S34" s="24"/>
      <c r="T34" s="24"/>
      <c r="U34" s="1"/>
      <c r="V34" s="42"/>
      <c r="W34" s="1"/>
      <c r="X34" s="1"/>
      <c r="Y34" s="24"/>
      <c r="Z34" s="24"/>
      <c r="AA34" s="60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4"/>
      <c r="P35" s="24"/>
      <c r="Q35" s="24"/>
      <c r="R35" s="24"/>
      <c r="S35" s="24"/>
      <c r="T35" s="24"/>
      <c r="U35" s="1"/>
      <c r="V35" s="42"/>
      <c r="W35" s="1"/>
      <c r="X35" s="1"/>
      <c r="Y35" s="24"/>
      <c r="Z35" s="24"/>
      <c r="AA35" s="60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4"/>
      <c r="P36" s="24"/>
      <c r="Q36" s="24"/>
      <c r="R36" s="24"/>
      <c r="S36" s="24"/>
      <c r="T36" s="24"/>
      <c r="U36" s="1"/>
      <c r="V36" s="42"/>
      <c r="W36" s="1"/>
      <c r="X36" s="1"/>
      <c r="Y36" s="24"/>
      <c r="Z36" s="24"/>
      <c r="AA36" s="60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4"/>
      <c r="P37" s="24"/>
      <c r="Q37" s="24"/>
      <c r="R37" s="24"/>
      <c r="S37" s="24"/>
      <c r="T37" s="24"/>
      <c r="U37" s="1"/>
      <c r="V37" s="42"/>
      <c r="W37" s="1"/>
      <c r="X37" s="1"/>
      <c r="Y37" s="24"/>
      <c r="Z37" s="24"/>
      <c r="AA37" s="60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4"/>
      <c r="P38" s="24"/>
      <c r="Q38" s="24"/>
      <c r="R38" s="24"/>
      <c r="S38" s="24"/>
      <c r="T38" s="24"/>
      <c r="U38" s="1"/>
      <c r="V38" s="42"/>
      <c r="W38" s="1"/>
      <c r="X38" s="1"/>
      <c r="Y38" s="24"/>
      <c r="Z38" s="24"/>
      <c r="AA38" s="60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4"/>
      <c r="P39" s="24"/>
      <c r="Q39" s="24"/>
      <c r="R39" s="24"/>
      <c r="S39" s="24"/>
      <c r="T39" s="24"/>
      <c r="U39" s="1"/>
      <c r="V39" s="42"/>
      <c r="W39" s="1"/>
      <c r="X39" s="1"/>
      <c r="Y39" s="24"/>
      <c r="Z39" s="24"/>
      <c r="AA39" s="60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4"/>
      <c r="P40" s="24"/>
      <c r="Q40" s="24"/>
      <c r="R40" s="24"/>
      <c r="S40" s="24"/>
      <c r="T40" s="24"/>
      <c r="U40" s="1"/>
      <c r="V40" s="42"/>
      <c r="W40" s="1"/>
      <c r="X40" s="1"/>
      <c r="Y40" s="24"/>
      <c r="Z40" s="24"/>
      <c r="AA40" s="60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4"/>
      <c r="P41" s="24"/>
      <c r="Q41" s="24"/>
      <c r="R41" s="24"/>
      <c r="S41" s="24"/>
      <c r="T41" s="24"/>
      <c r="U41" s="1"/>
      <c r="V41" s="42"/>
      <c r="W41" s="1"/>
      <c r="X41" s="1"/>
      <c r="Y41" s="24"/>
      <c r="Z41" s="24"/>
      <c r="AA41" s="60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4"/>
      <c r="P42" s="24"/>
      <c r="Q42" s="24"/>
      <c r="R42" s="24"/>
      <c r="S42" s="24"/>
      <c r="T42" s="24"/>
      <c r="U42" s="1"/>
      <c r="V42" s="42"/>
      <c r="W42" s="1"/>
      <c r="X42" s="1"/>
      <c r="Y42" s="24"/>
      <c r="Z42" s="24"/>
      <c r="AA42" s="60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4"/>
      <c r="P43" s="24"/>
      <c r="Q43" s="24"/>
      <c r="R43" s="24"/>
      <c r="S43" s="24"/>
      <c r="T43" s="24"/>
      <c r="U43" s="1"/>
      <c r="V43" s="42"/>
      <c r="W43" s="1"/>
      <c r="X43" s="1"/>
      <c r="Y43" s="24"/>
      <c r="Z43" s="24"/>
      <c r="AA43" s="60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4"/>
      <c r="P44" s="24"/>
      <c r="Q44" s="24"/>
      <c r="R44" s="24"/>
      <c r="S44" s="24"/>
      <c r="T44" s="24"/>
      <c r="U44" s="1"/>
      <c r="V44" s="42"/>
      <c r="W44" s="1"/>
      <c r="X44" s="1"/>
      <c r="Y44" s="24"/>
      <c r="Z44" s="24"/>
      <c r="AA44" s="60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4"/>
      <c r="P45" s="24"/>
      <c r="Q45" s="24"/>
      <c r="R45" s="24"/>
      <c r="S45" s="24"/>
      <c r="T45" s="24"/>
      <c r="U45" s="1"/>
      <c r="V45" s="42"/>
      <c r="W45" s="1"/>
      <c r="X45" s="1"/>
      <c r="Y45" s="24"/>
      <c r="Z45" s="24"/>
      <c r="AA45" s="60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4"/>
      <c r="P46" s="24"/>
      <c r="Q46" s="24"/>
      <c r="R46" s="24"/>
      <c r="S46" s="24"/>
      <c r="T46" s="24"/>
      <c r="U46" s="1"/>
      <c r="V46" s="42"/>
      <c r="W46" s="1"/>
      <c r="X46" s="1"/>
      <c r="Y46" s="24"/>
      <c r="Z46" s="24"/>
      <c r="AA46" s="60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4"/>
      <c r="P47" s="24"/>
      <c r="Q47" s="24"/>
      <c r="R47" s="24"/>
      <c r="S47" s="24"/>
      <c r="T47" s="24"/>
      <c r="U47" s="1"/>
      <c r="V47" s="42"/>
      <c r="W47" s="1"/>
      <c r="X47" s="1"/>
      <c r="Y47" s="24"/>
      <c r="Z47" s="24"/>
      <c r="AA47" s="60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4"/>
      <c r="P48" s="24"/>
      <c r="Q48" s="24"/>
      <c r="R48" s="24"/>
      <c r="S48" s="24"/>
      <c r="T48" s="24"/>
      <c r="U48" s="1"/>
      <c r="V48" s="42"/>
      <c r="W48" s="1"/>
      <c r="X48" s="1"/>
      <c r="Y48" s="24"/>
      <c r="Z48" s="24"/>
      <c r="AA48" s="60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4"/>
      <c r="P49" s="24"/>
      <c r="Q49" s="24"/>
      <c r="R49" s="24"/>
      <c r="S49" s="24"/>
      <c r="T49" s="24"/>
      <c r="U49" s="1"/>
      <c r="V49" s="42"/>
      <c r="W49" s="1"/>
      <c r="X49" s="1"/>
      <c r="Y49" s="24"/>
      <c r="Z49" s="24"/>
      <c r="AA49" s="60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4"/>
      <c r="P50" s="24"/>
      <c r="Q50" s="24"/>
      <c r="R50" s="24"/>
      <c r="S50" s="24"/>
      <c r="T50" s="24"/>
      <c r="U50" s="1"/>
      <c r="V50" s="42"/>
      <c r="W50" s="1"/>
      <c r="X50" s="1"/>
      <c r="Y50" s="24"/>
      <c r="Z50" s="24"/>
      <c r="AA50" s="60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4"/>
      <c r="P51" s="24"/>
      <c r="Q51" s="24"/>
      <c r="R51" s="24"/>
      <c r="S51" s="24"/>
      <c r="T51" s="24"/>
      <c r="U51" s="1"/>
      <c r="V51" s="42"/>
      <c r="W51" s="1"/>
      <c r="X51" s="1"/>
      <c r="Y51" s="24"/>
      <c r="Z51" s="24"/>
      <c r="AA51" s="60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4"/>
      <c r="P52" s="24"/>
      <c r="Q52" s="24"/>
      <c r="R52" s="24"/>
      <c r="S52" s="24"/>
      <c r="T52" s="24"/>
      <c r="U52" s="1"/>
      <c r="V52" s="42"/>
      <c r="W52" s="1"/>
      <c r="X52" s="1"/>
      <c r="Y52" s="24"/>
      <c r="Z52" s="24"/>
      <c r="AA52" s="60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4"/>
      <c r="P53" s="24"/>
      <c r="Q53" s="24"/>
      <c r="R53" s="24"/>
      <c r="S53" s="24"/>
      <c r="T53" s="24"/>
      <c r="U53" s="1"/>
      <c r="V53" s="42"/>
      <c r="W53" s="1"/>
      <c r="X53" s="1"/>
      <c r="Y53" s="24"/>
      <c r="Z53" s="24"/>
      <c r="AA53" s="60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4"/>
      <c r="P54" s="24"/>
      <c r="Q54" s="24"/>
      <c r="R54" s="24"/>
      <c r="S54" s="24"/>
      <c r="T54" s="24"/>
      <c r="U54" s="1"/>
      <c r="V54" s="42"/>
      <c r="W54" s="1"/>
      <c r="X54" s="1"/>
      <c r="Y54" s="24"/>
      <c r="Z54" s="24"/>
      <c r="AA54" s="60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4"/>
      <c r="P55" s="24"/>
      <c r="Q55" s="24"/>
      <c r="R55" s="24"/>
      <c r="S55" s="24"/>
      <c r="T55" s="24"/>
      <c r="U55" s="1"/>
      <c r="V55" s="42"/>
      <c r="W55" s="1"/>
      <c r="X55" s="1"/>
      <c r="Y55" s="24"/>
      <c r="Z55" s="24"/>
      <c r="AA55" s="60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4"/>
      <c r="P56" s="24"/>
      <c r="Q56" s="24"/>
      <c r="R56" s="24"/>
      <c r="S56" s="24"/>
      <c r="T56" s="24"/>
      <c r="U56" s="1"/>
      <c r="V56" s="42"/>
      <c r="W56" s="1"/>
      <c r="X56" s="1"/>
      <c r="Y56" s="24"/>
      <c r="Z56" s="24"/>
      <c r="AA56" s="60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4"/>
      <c r="P57" s="24"/>
      <c r="Q57" s="24"/>
      <c r="R57" s="24"/>
      <c r="S57" s="24"/>
      <c r="T57" s="24"/>
      <c r="U57" s="1"/>
      <c r="V57" s="42"/>
      <c r="W57" s="1"/>
      <c r="X57" s="1"/>
      <c r="Y57" s="24"/>
      <c r="Z57" s="24"/>
      <c r="AA57" s="60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4"/>
      <c r="P58" s="24"/>
      <c r="Q58" s="24"/>
      <c r="R58" s="24"/>
      <c r="S58" s="24"/>
      <c r="T58" s="24"/>
      <c r="U58" s="1"/>
      <c r="V58" s="42"/>
      <c r="W58" s="1"/>
      <c r="X58" s="1"/>
      <c r="Y58" s="24"/>
      <c r="Z58" s="24"/>
      <c r="AA58" s="60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4"/>
      <c r="P59" s="24"/>
      <c r="Q59" s="24"/>
      <c r="R59" s="24"/>
      <c r="S59" s="24"/>
      <c r="T59" s="24"/>
      <c r="U59" s="1"/>
      <c r="V59" s="42"/>
      <c r="W59" s="1"/>
      <c r="X59" s="1"/>
      <c r="Y59" s="24"/>
      <c r="Z59" s="24"/>
      <c r="AA59" s="60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4"/>
      <c r="P60" s="24"/>
      <c r="Q60" s="24"/>
      <c r="R60" s="24"/>
      <c r="S60" s="24"/>
      <c r="T60" s="24"/>
      <c r="U60" s="1"/>
      <c r="V60" s="42"/>
      <c r="W60" s="1"/>
      <c r="X60" s="1"/>
      <c r="Y60" s="24"/>
      <c r="Z60" s="24"/>
      <c r="AA60" s="60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4"/>
      <c r="P61" s="24"/>
      <c r="Q61" s="24"/>
      <c r="R61" s="24"/>
      <c r="S61" s="24"/>
      <c r="T61" s="24"/>
      <c r="U61" s="1"/>
      <c r="V61" s="42"/>
      <c r="W61" s="1"/>
      <c r="X61" s="1"/>
      <c r="Y61" s="24"/>
      <c r="Z61" s="24"/>
      <c r="AA61" s="60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4"/>
      <c r="P62" s="24"/>
      <c r="Q62" s="24"/>
      <c r="R62" s="24"/>
      <c r="S62" s="24"/>
      <c r="T62" s="24"/>
      <c r="U62" s="1"/>
      <c r="V62" s="42"/>
      <c r="W62" s="1"/>
      <c r="X62" s="1"/>
      <c r="Y62" s="24"/>
      <c r="Z62" s="24"/>
      <c r="AA62" s="60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4"/>
      <c r="P63" s="24"/>
      <c r="Q63" s="24"/>
      <c r="R63" s="24"/>
      <c r="S63" s="24"/>
      <c r="T63" s="24"/>
      <c r="U63" s="1"/>
      <c r="V63" s="42"/>
      <c r="W63" s="1"/>
      <c r="X63" s="1"/>
      <c r="Y63" s="24"/>
      <c r="Z63" s="24"/>
      <c r="AA63" s="60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4"/>
      <c r="P64" s="24"/>
      <c r="Q64" s="24"/>
      <c r="R64" s="24"/>
      <c r="S64" s="24"/>
      <c r="T64" s="24"/>
      <c r="U64" s="1"/>
      <c r="V64" s="42"/>
      <c r="W64" s="1"/>
      <c r="X64" s="1"/>
      <c r="Y64" s="24"/>
      <c r="Z64" s="24"/>
      <c r="AA64" s="60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4"/>
      <c r="P65" s="24"/>
      <c r="Q65" s="24"/>
      <c r="R65" s="24"/>
      <c r="S65" s="24"/>
      <c r="T65" s="24"/>
      <c r="U65" s="1"/>
      <c r="V65" s="42"/>
      <c r="W65" s="1"/>
      <c r="X65" s="1"/>
      <c r="Y65" s="24"/>
      <c r="Z65" s="24"/>
      <c r="AA65" s="60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4"/>
      <c r="P66" s="24"/>
      <c r="Q66" s="24"/>
      <c r="R66" s="24"/>
      <c r="S66" s="24"/>
      <c r="T66" s="24"/>
      <c r="U66" s="1"/>
      <c r="V66" s="42"/>
      <c r="W66" s="1"/>
      <c r="X66" s="1"/>
      <c r="Y66" s="24"/>
      <c r="Z66" s="24"/>
      <c r="AA66" s="60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4"/>
      <c r="P67" s="24"/>
      <c r="Q67" s="24"/>
      <c r="R67" s="24"/>
      <c r="S67" s="24"/>
      <c r="T67" s="24"/>
      <c r="U67" s="1"/>
      <c r="V67" s="42"/>
      <c r="W67" s="1"/>
      <c r="X67" s="1"/>
      <c r="Y67" s="24"/>
      <c r="Z67" s="24"/>
      <c r="AA67" s="60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4"/>
      <c r="P68" s="24"/>
      <c r="Q68" s="24"/>
      <c r="R68" s="24"/>
      <c r="S68" s="24"/>
      <c r="T68" s="24"/>
      <c r="U68" s="1"/>
      <c r="V68" s="42"/>
      <c r="W68" s="1"/>
      <c r="X68" s="1"/>
      <c r="Y68" s="24"/>
      <c r="Z68" s="24"/>
      <c r="AA68" s="60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4"/>
      <c r="P69" s="24"/>
      <c r="Q69" s="24"/>
      <c r="R69" s="24"/>
      <c r="S69" s="24"/>
      <c r="T69" s="24"/>
      <c r="U69" s="1"/>
      <c r="V69" s="42"/>
      <c r="W69" s="1"/>
      <c r="X69" s="1"/>
      <c r="Y69" s="24"/>
      <c r="Z69" s="24"/>
      <c r="AA69" s="60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4"/>
      <c r="P70" s="24"/>
      <c r="Q70" s="24"/>
      <c r="R70" s="24"/>
      <c r="S70" s="24"/>
      <c r="T70" s="24"/>
      <c r="U70" s="1"/>
      <c r="V70" s="42"/>
      <c r="W70" s="1"/>
      <c r="X70" s="1"/>
      <c r="Y70" s="24"/>
      <c r="Z70" s="24"/>
      <c r="AA70" s="60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4"/>
      <c r="P71" s="24"/>
      <c r="Q71" s="24"/>
      <c r="R71" s="24"/>
      <c r="S71" s="24"/>
      <c r="T71" s="24"/>
      <c r="U71" s="1"/>
      <c r="V71" s="42"/>
      <c r="W71" s="1"/>
      <c r="X71" s="1"/>
      <c r="Y71" s="24"/>
      <c r="Z71" s="24"/>
      <c r="AA71" s="60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4"/>
      <c r="P72" s="24"/>
      <c r="Q72" s="24"/>
      <c r="R72" s="24"/>
      <c r="S72" s="24"/>
      <c r="T72" s="24"/>
      <c r="U72" s="1"/>
      <c r="V72" s="42"/>
      <c r="W72" s="1"/>
      <c r="X72" s="1"/>
      <c r="Y72" s="24"/>
      <c r="Z72" s="24"/>
      <c r="AA72" s="60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24"/>
      <c r="P73" s="24"/>
      <c r="Q73" s="24"/>
      <c r="R73" s="24"/>
      <c r="S73" s="24"/>
      <c r="T73" s="24"/>
      <c r="U73" s="1"/>
      <c r="V73" s="42"/>
      <c r="W73" s="1"/>
      <c r="X73" s="1"/>
      <c r="Y73" s="24"/>
      <c r="Z73" s="24"/>
      <c r="AA73" s="60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2"/>
      <c r="O74" s="24"/>
      <c r="P74" s="24"/>
      <c r="Q74" s="24"/>
      <c r="R74" s="24"/>
      <c r="S74" s="24"/>
      <c r="T74" s="24"/>
      <c r="U74" s="1"/>
      <c r="V74" s="42"/>
      <c r="W74" s="1"/>
      <c r="X74" s="1"/>
      <c r="Y74" s="24"/>
      <c r="Z74" s="24"/>
      <c r="AA74" s="60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2"/>
      <c r="O75" s="24"/>
      <c r="P75" s="24"/>
      <c r="Q75" s="24"/>
      <c r="R75" s="24"/>
      <c r="S75" s="24"/>
      <c r="T75" s="24"/>
      <c r="U75" s="1"/>
      <c r="V75" s="42"/>
      <c r="W75" s="1"/>
      <c r="X75" s="1"/>
      <c r="Y75" s="24"/>
      <c r="Z75" s="24"/>
      <c r="AA75" s="60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2"/>
      <c r="O76" s="24"/>
      <c r="P76" s="24"/>
      <c r="Q76" s="24"/>
      <c r="R76" s="24"/>
      <c r="S76" s="24"/>
      <c r="T76" s="24"/>
      <c r="U76" s="1"/>
      <c r="V76" s="42"/>
      <c r="W76" s="1"/>
      <c r="X76" s="1"/>
      <c r="Y76" s="24"/>
      <c r="Z76" s="24"/>
      <c r="AA76" s="60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2"/>
      <c r="O77" s="24"/>
      <c r="P77" s="24"/>
      <c r="Q77" s="24"/>
      <c r="R77" s="24"/>
      <c r="S77" s="24"/>
      <c r="T77" s="24"/>
      <c r="U77" s="1"/>
      <c r="V77" s="42"/>
      <c r="W77" s="1"/>
      <c r="X77" s="1"/>
      <c r="Y77" s="24"/>
      <c r="Z77" s="24"/>
      <c r="AA77" s="60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2"/>
      <c r="O78" s="24"/>
      <c r="P78" s="24"/>
      <c r="Q78" s="24"/>
      <c r="R78" s="24"/>
      <c r="S78" s="24"/>
      <c r="T78" s="24"/>
      <c r="U78" s="1"/>
      <c r="V78" s="42"/>
      <c r="W78" s="1"/>
      <c r="X78" s="1"/>
      <c r="Y78" s="24"/>
      <c r="Z78" s="24"/>
      <c r="AA78" s="60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2"/>
      <c r="O79" s="24"/>
      <c r="P79" s="24"/>
      <c r="Q79" s="24"/>
      <c r="R79" s="24"/>
      <c r="S79" s="24"/>
      <c r="T79" s="24"/>
      <c r="U79" s="1"/>
      <c r="V79" s="42"/>
      <c r="W79" s="1"/>
      <c r="X79" s="1"/>
      <c r="Y79" s="24"/>
      <c r="Z79" s="24"/>
      <c r="AA79" s="60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2"/>
      <c r="O80" s="24"/>
      <c r="P80" s="24"/>
      <c r="Q80" s="24"/>
      <c r="R80" s="24"/>
      <c r="S80" s="24"/>
      <c r="T80" s="24"/>
      <c r="U80" s="1"/>
      <c r="V80" s="42"/>
      <c r="W80" s="1"/>
      <c r="X80" s="1"/>
      <c r="Y80" s="24"/>
      <c r="Z80" s="24"/>
      <c r="AA80" s="60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2"/>
      <c r="O81" s="24"/>
      <c r="P81" s="24"/>
      <c r="Q81" s="24"/>
      <c r="R81" s="24"/>
      <c r="S81" s="24"/>
      <c r="T81" s="24"/>
      <c r="U81" s="1"/>
      <c r="V81" s="42"/>
      <c r="W81" s="1"/>
      <c r="X81" s="1"/>
      <c r="Y81" s="24"/>
      <c r="Z81" s="24"/>
      <c r="AA81" s="60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2"/>
      <c r="O82" s="24"/>
      <c r="P82" s="24"/>
      <c r="Q82" s="24"/>
      <c r="R82" s="24"/>
      <c r="S82" s="24"/>
      <c r="T82" s="24"/>
      <c r="U82" s="1"/>
      <c r="V82" s="42"/>
      <c r="W82" s="1"/>
      <c r="X82" s="1"/>
      <c r="Y82" s="24"/>
      <c r="Z82" s="24"/>
      <c r="AA82" s="60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2"/>
      <c r="O83" s="24"/>
      <c r="P83" s="24"/>
      <c r="Q83" s="24"/>
      <c r="R83" s="24"/>
      <c r="S83" s="24"/>
      <c r="T83" s="24"/>
      <c r="U83" s="1"/>
      <c r="V83" s="42"/>
      <c r="W83" s="1"/>
      <c r="X83" s="1"/>
      <c r="Y83" s="24"/>
      <c r="Z83" s="24"/>
      <c r="AA83" s="60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2"/>
      <c r="O84" s="24"/>
      <c r="P84" s="24"/>
      <c r="Q84" s="24"/>
      <c r="R84" s="24"/>
      <c r="S84" s="24"/>
      <c r="T84" s="24"/>
      <c r="U84" s="1"/>
      <c r="V84" s="42"/>
      <c r="W84" s="1"/>
      <c r="X84" s="1"/>
      <c r="Y84" s="24"/>
      <c r="Z84" s="24"/>
      <c r="AA84" s="60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2"/>
      <c r="O85" s="24"/>
      <c r="P85" s="24"/>
      <c r="Q85" s="24"/>
      <c r="R85" s="24"/>
      <c r="S85" s="24"/>
      <c r="T85" s="24"/>
      <c r="U85" s="1"/>
      <c r="V85" s="42"/>
      <c r="W85" s="1"/>
      <c r="X85" s="1"/>
      <c r="Y85" s="24"/>
      <c r="Z85" s="24"/>
      <c r="AA85" s="60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2"/>
      <c r="O86" s="24"/>
      <c r="P86" s="24"/>
      <c r="Q86" s="24"/>
      <c r="R86" s="24"/>
      <c r="S86" s="24"/>
      <c r="T86" s="24"/>
      <c r="U86" s="1"/>
      <c r="V86" s="42"/>
      <c r="W86" s="1"/>
      <c r="X86" s="1"/>
      <c r="Y86" s="24"/>
      <c r="Z86" s="24"/>
      <c r="AA86" s="60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2"/>
      <c r="O87" s="24"/>
      <c r="P87" s="24"/>
      <c r="Q87" s="24"/>
      <c r="R87" s="24"/>
      <c r="S87" s="24"/>
      <c r="T87" s="24"/>
      <c r="U87" s="1"/>
      <c r="V87" s="42"/>
      <c r="W87" s="1"/>
      <c r="X87" s="1"/>
      <c r="Y87" s="24"/>
      <c r="Z87" s="24"/>
      <c r="AA87" s="60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2"/>
      <c r="O88" s="24"/>
      <c r="P88" s="24"/>
      <c r="Q88" s="24"/>
      <c r="R88" s="24"/>
      <c r="S88" s="24"/>
      <c r="T88" s="24"/>
      <c r="U88" s="1"/>
      <c r="V88" s="42"/>
      <c r="W88" s="1"/>
      <c r="X88" s="1"/>
      <c r="Y88" s="24"/>
      <c r="Z88" s="24"/>
      <c r="AA88" s="60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2"/>
      <c r="O89" s="24"/>
      <c r="P89" s="24"/>
      <c r="Q89" s="24"/>
      <c r="R89" s="24"/>
      <c r="S89" s="24"/>
      <c r="T89" s="24"/>
      <c r="U89" s="1"/>
      <c r="V89" s="42"/>
      <c r="W89" s="1"/>
      <c r="X89" s="1"/>
      <c r="Y89" s="24"/>
      <c r="Z89" s="24"/>
      <c r="AA89" s="60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2"/>
      <c r="O90" s="24"/>
      <c r="P90" s="24"/>
      <c r="Q90" s="24"/>
      <c r="R90" s="24"/>
      <c r="S90" s="24"/>
      <c r="T90" s="24"/>
      <c r="U90" s="1"/>
      <c r="V90" s="42"/>
      <c r="W90" s="1"/>
      <c r="X90" s="1"/>
      <c r="Y90" s="24"/>
      <c r="Z90" s="24"/>
      <c r="AA90" s="60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2"/>
      <c r="O91" s="24"/>
      <c r="P91" s="24"/>
      <c r="Q91" s="24"/>
      <c r="R91" s="24"/>
      <c r="S91" s="24"/>
      <c r="T91" s="24"/>
      <c r="U91" s="1"/>
      <c r="V91" s="42"/>
      <c r="W91" s="1"/>
      <c r="X91" s="1"/>
      <c r="Y91" s="24"/>
      <c r="Z91" s="24"/>
      <c r="AA91" s="60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2"/>
      <c r="O92" s="24"/>
      <c r="P92" s="24"/>
      <c r="Q92" s="24"/>
      <c r="R92" s="24"/>
      <c r="S92" s="24"/>
      <c r="T92" s="24"/>
      <c r="U92" s="1"/>
      <c r="V92" s="42"/>
      <c r="W92" s="1"/>
      <c r="X92" s="1"/>
      <c r="Y92" s="24"/>
      <c r="Z92" s="24"/>
      <c r="AA92" s="60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2"/>
      <c r="O93" s="24"/>
      <c r="P93" s="24"/>
      <c r="Q93" s="24"/>
      <c r="R93" s="24"/>
      <c r="S93" s="24"/>
      <c r="T93" s="24"/>
      <c r="U93" s="1"/>
      <c r="V93" s="42"/>
      <c r="W93" s="1"/>
      <c r="X93" s="1"/>
      <c r="Y93" s="24"/>
      <c r="Z93" s="24"/>
      <c r="AA93" s="60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2"/>
      <c r="O94" s="24"/>
      <c r="P94" s="24"/>
      <c r="Q94" s="24"/>
      <c r="R94" s="24"/>
      <c r="S94" s="24"/>
      <c r="T94" s="24"/>
      <c r="U94" s="1"/>
      <c r="V94" s="42"/>
      <c r="W94" s="1"/>
      <c r="X94" s="1"/>
      <c r="Y94" s="24"/>
      <c r="Z94" s="24"/>
      <c r="AA94" s="60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2"/>
      <c r="O95" s="24"/>
      <c r="P95" s="24"/>
      <c r="Q95" s="24"/>
      <c r="R95" s="24"/>
      <c r="S95" s="24"/>
      <c r="T95" s="24"/>
      <c r="U95" s="1"/>
      <c r="V95" s="42"/>
      <c r="W95" s="1"/>
      <c r="X95" s="1"/>
      <c r="Y95" s="24"/>
      <c r="Z95" s="24"/>
      <c r="AA95" s="60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2"/>
      <c r="O96" s="24"/>
      <c r="P96" s="24"/>
      <c r="Q96" s="24"/>
      <c r="R96" s="24"/>
      <c r="S96" s="24"/>
      <c r="T96" s="24"/>
      <c r="U96" s="1"/>
      <c r="V96" s="42"/>
      <c r="W96" s="1"/>
      <c r="X96" s="1"/>
      <c r="Y96" s="24"/>
      <c r="Z96" s="24"/>
      <c r="AA96" s="60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2"/>
      <c r="O97" s="24"/>
      <c r="P97" s="24"/>
      <c r="Q97" s="24"/>
      <c r="R97" s="24"/>
      <c r="S97" s="24"/>
      <c r="T97" s="24"/>
      <c r="U97" s="1"/>
      <c r="V97" s="42"/>
      <c r="W97" s="1"/>
      <c r="X97" s="1"/>
      <c r="Y97" s="24"/>
      <c r="Z97" s="24"/>
      <c r="AA97" s="60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2"/>
      <c r="O98" s="24"/>
      <c r="P98" s="24"/>
      <c r="Q98" s="24"/>
      <c r="R98" s="24"/>
      <c r="S98" s="24"/>
      <c r="T98" s="24"/>
      <c r="U98" s="1"/>
      <c r="V98" s="42"/>
      <c r="W98" s="1"/>
      <c r="X98" s="1"/>
      <c r="Y98" s="24"/>
      <c r="Z98" s="24"/>
      <c r="AA98" s="60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2"/>
      <c r="O99" s="24"/>
      <c r="P99" s="24"/>
      <c r="Q99" s="24"/>
      <c r="R99" s="24"/>
      <c r="S99" s="24"/>
      <c r="T99" s="24"/>
      <c r="U99" s="1"/>
      <c r="V99" s="42"/>
      <c r="W99" s="1"/>
      <c r="X99" s="1"/>
      <c r="Y99" s="24"/>
      <c r="Z99" s="24"/>
      <c r="AA99" s="60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2"/>
      <c r="O100" s="24"/>
      <c r="P100" s="24"/>
      <c r="Q100" s="24"/>
      <c r="R100" s="24"/>
      <c r="S100" s="24"/>
      <c r="T100" s="24"/>
      <c r="U100" s="1"/>
      <c r="V100" s="42"/>
      <c r="W100" s="1"/>
      <c r="X100" s="1"/>
      <c r="Y100" s="24"/>
      <c r="Z100" s="24"/>
      <c r="AA100" s="60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2"/>
      <c r="O101" s="24"/>
      <c r="P101" s="24"/>
      <c r="Q101" s="24"/>
      <c r="R101" s="24"/>
      <c r="S101" s="24"/>
      <c r="T101" s="24"/>
      <c r="U101" s="1"/>
      <c r="V101" s="42"/>
      <c r="W101" s="1"/>
      <c r="X101" s="1"/>
      <c r="Y101" s="24"/>
      <c r="Z101" s="24"/>
      <c r="AA101" s="60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2"/>
      <c r="O102" s="24"/>
      <c r="P102" s="24"/>
      <c r="Q102" s="24"/>
      <c r="R102" s="24"/>
      <c r="S102" s="24"/>
      <c r="T102" s="24"/>
      <c r="U102" s="1"/>
      <c r="V102" s="42"/>
      <c r="W102" s="1"/>
      <c r="X102" s="1"/>
      <c r="Y102" s="24"/>
      <c r="Z102" s="24"/>
      <c r="AA102" s="60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2"/>
      <c r="O103" s="24"/>
      <c r="P103" s="24"/>
      <c r="Q103" s="24"/>
      <c r="R103" s="24"/>
      <c r="S103" s="24"/>
      <c r="T103" s="24"/>
      <c r="U103" s="1"/>
      <c r="V103" s="42"/>
      <c r="W103" s="1"/>
      <c r="X103" s="1"/>
      <c r="Y103" s="24"/>
      <c r="Z103" s="24"/>
      <c r="AA103" s="60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2"/>
      <c r="O104" s="24"/>
      <c r="P104" s="24"/>
      <c r="Q104" s="24"/>
      <c r="R104" s="24"/>
      <c r="S104" s="24"/>
      <c r="T104" s="24"/>
      <c r="U104" s="1"/>
      <c r="V104" s="42"/>
      <c r="W104" s="1"/>
      <c r="X104" s="1"/>
      <c r="Y104" s="24"/>
      <c r="Z104" s="24"/>
      <c r="AA104" s="60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2"/>
      <c r="O105" s="24"/>
      <c r="P105" s="24"/>
      <c r="Q105" s="24"/>
      <c r="R105" s="24"/>
      <c r="S105" s="24"/>
      <c r="T105" s="24"/>
      <c r="U105" s="1"/>
      <c r="V105" s="42"/>
      <c r="W105" s="1"/>
      <c r="X105" s="1"/>
      <c r="Y105" s="24"/>
      <c r="Z105" s="24"/>
      <c r="AA105" s="60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2"/>
      <c r="O106" s="24"/>
      <c r="P106" s="24"/>
      <c r="Q106" s="24"/>
      <c r="R106" s="24"/>
      <c r="S106" s="24"/>
      <c r="T106" s="24"/>
      <c r="U106" s="1"/>
      <c r="V106" s="42"/>
      <c r="W106" s="1"/>
      <c r="X106" s="1"/>
      <c r="Y106" s="24"/>
      <c r="Z106" s="24"/>
      <c r="AA106" s="60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2"/>
      <c r="O107" s="24"/>
      <c r="P107" s="24"/>
      <c r="Q107" s="24"/>
      <c r="R107" s="24"/>
      <c r="S107" s="24"/>
      <c r="T107" s="24"/>
      <c r="U107" s="1"/>
      <c r="V107" s="42"/>
      <c r="W107" s="1"/>
      <c r="X107" s="1"/>
      <c r="Y107" s="24"/>
      <c r="Z107" s="24"/>
      <c r="AA107" s="60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2"/>
      <c r="O108" s="24"/>
      <c r="P108" s="24"/>
      <c r="Q108" s="24"/>
      <c r="R108" s="24"/>
      <c r="S108" s="24"/>
      <c r="T108" s="24"/>
      <c r="U108" s="1"/>
      <c r="V108" s="42"/>
      <c r="W108" s="1"/>
      <c r="X108" s="1"/>
      <c r="Y108" s="24"/>
      <c r="Z108" s="24"/>
      <c r="AA108" s="60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2"/>
      <c r="O109" s="24"/>
      <c r="P109" s="24"/>
      <c r="Q109" s="24"/>
      <c r="R109" s="24"/>
      <c r="S109" s="24"/>
      <c r="T109" s="24"/>
      <c r="U109" s="1"/>
      <c r="V109" s="42"/>
      <c r="W109" s="1"/>
      <c r="X109" s="1"/>
      <c r="Y109" s="24"/>
      <c r="Z109" s="24"/>
      <c r="AA109" s="60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2"/>
      <c r="O110" s="24"/>
      <c r="P110" s="24"/>
      <c r="Q110" s="24"/>
      <c r="R110" s="24"/>
      <c r="S110" s="24"/>
      <c r="T110" s="24"/>
      <c r="U110" s="1"/>
      <c r="V110" s="42"/>
      <c r="W110" s="1"/>
      <c r="X110" s="1"/>
      <c r="Y110" s="24"/>
      <c r="Z110" s="24"/>
      <c r="AA110" s="60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2"/>
      <c r="O111" s="24"/>
      <c r="P111" s="24"/>
      <c r="Q111" s="24"/>
      <c r="R111" s="24"/>
      <c r="S111" s="24"/>
      <c r="T111" s="24"/>
      <c r="U111" s="1"/>
      <c r="V111" s="42"/>
      <c r="W111" s="1"/>
      <c r="X111" s="1"/>
      <c r="Y111" s="24"/>
      <c r="Z111" s="24"/>
      <c r="AA111" s="60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2"/>
      <c r="O112" s="24"/>
      <c r="P112" s="24"/>
      <c r="Q112" s="24"/>
      <c r="R112" s="24"/>
      <c r="S112" s="24"/>
      <c r="T112" s="24"/>
      <c r="U112" s="1"/>
      <c r="V112" s="42"/>
      <c r="W112" s="1"/>
      <c r="X112" s="1"/>
      <c r="Y112" s="24"/>
      <c r="Z112" s="24"/>
      <c r="AA112" s="60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2"/>
      <c r="O113" s="24"/>
      <c r="P113" s="24"/>
      <c r="Q113" s="24"/>
      <c r="R113" s="24"/>
      <c r="S113" s="24"/>
      <c r="T113" s="24"/>
      <c r="U113" s="1"/>
      <c r="V113" s="42"/>
      <c r="W113" s="1"/>
      <c r="X113" s="1"/>
      <c r="Y113" s="24"/>
      <c r="Z113" s="24"/>
      <c r="AA113" s="60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</sheetData>
  <sortState ref="B19:AG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2020-09-09T13:53:51Z</dcterms:modified>
</cp:coreProperties>
</file>