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12" i="1" l="1"/>
  <c r="O6" i="1"/>
  <c r="O15" i="1"/>
  <c r="O19" i="1" s="1"/>
  <c r="O22" i="1" s="1"/>
  <c r="O4" i="1"/>
  <c r="AE15" i="1"/>
  <c r="AD15" i="1"/>
  <c r="AC15" i="1"/>
  <c r="AB15" i="1"/>
  <c r="AA15" i="1"/>
  <c r="Z15" i="1"/>
  <c r="Y15" i="1"/>
  <c r="X15" i="1"/>
  <c r="W15" i="1"/>
  <c r="V15" i="1"/>
  <c r="U15" i="1"/>
  <c r="T15" i="1"/>
  <c r="I20" i="1" s="1"/>
  <c r="S15" i="1"/>
  <c r="H20" i="1"/>
  <c r="R15" i="1"/>
  <c r="G20" i="1"/>
  <c r="Q15" i="1"/>
  <c r="F20" i="1"/>
  <c r="K20" i="1" s="1"/>
  <c r="P15" i="1"/>
  <c r="E20" i="1"/>
  <c r="M15" i="1"/>
  <c r="L15" i="1"/>
  <c r="K15" i="1"/>
  <c r="J15" i="1"/>
  <c r="I15" i="1"/>
  <c r="D16" i="1" s="1"/>
  <c r="I19" i="1"/>
  <c r="I22" i="1" s="1"/>
  <c r="H15" i="1"/>
  <c r="H19" i="1"/>
  <c r="H22" i="1" s="1"/>
  <c r="L22" i="1" s="1"/>
  <c r="G15" i="1"/>
  <c r="G19" i="1"/>
  <c r="F15" i="1"/>
  <c r="F19" i="1"/>
  <c r="K19" i="1" s="1"/>
  <c r="E15" i="1"/>
  <c r="E19" i="1"/>
  <c r="E22" i="1"/>
  <c r="M19" i="1"/>
  <c r="L19" i="1"/>
  <c r="G22" i="1"/>
  <c r="L20" i="1"/>
  <c r="N15" i="1"/>
  <c r="N19" i="1"/>
  <c r="N22" i="1" l="1"/>
  <c r="M22" i="1"/>
  <c r="N20" i="1"/>
  <c r="M20" i="1"/>
  <c r="F22" i="1"/>
  <c r="K22" i="1" s="1"/>
</calcChain>
</file>

<file path=xl/sharedStrings.xml><?xml version="1.0" encoding="utf-8"?>
<sst xmlns="http://schemas.openxmlformats.org/spreadsheetml/2006/main" count="117" uniqueCount="80">
  <si>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</si>
  <si>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</si>
  <si>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</si>
  <si>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</si>
  <si>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</si>
  <si>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</si>
  <si>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</si>
  <si>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</si>
  <si>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</si>
  <si>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</si>
  <si>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</si>
  <si>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</si>
  <si>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</si>
  <si>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</si>
  <si>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</si>
  <si>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</si>
  <si>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</si>
  <si>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</si>
  <si>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</si>
  <si>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</si>
  <si>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</si>
  <si>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</si>
  <si>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</si>
  <si>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</si>
  <si>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</si>
  <si>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</si>
  <si>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</si>
  <si>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</si>
  <si>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</si>
  <si>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</si>
  <si>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</si>
  <si>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</si>
  <si>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</si>
  <si>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</si>
  <si>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</si>
  <si>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</si>
  <si>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</si>
  <si>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1.  ottelu</t>
  </si>
  <si>
    <t>Seurat</t>
  </si>
  <si>
    <t>Päivi Koivunen</t>
  </si>
  <si>
    <t>14.3.1984</t>
  </si>
  <si>
    <t>3.</t>
  </si>
  <si>
    <t>Pesäkarhut</t>
  </si>
  <si>
    <t>6.</t>
  </si>
  <si>
    <t>Pesäkarhut = Pesäkarhut, Pori  (1985)</t>
  </si>
  <si>
    <t>ykköspesis</t>
  </si>
  <si>
    <t>Fera</t>
  </si>
  <si>
    <t>suomensarja</t>
  </si>
  <si>
    <t>Pesäkarhut  2</t>
  </si>
  <si>
    <t>Pesäkarhut  3</t>
  </si>
  <si>
    <t>17.05. 2000  ViPa - Pesäkarhut  2-0  (5-2, 4-1)</t>
  </si>
  <si>
    <t xml:space="preserve">  16 v   2 kk   3 pv</t>
  </si>
  <si>
    <t>23.07. 2006  Pesäkarhut - SiiPe  2-0  (3-0, 3-0)</t>
  </si>
  <si>
    <t>17.  ottelu</t>
  </si>
  <si>
    <t xml:space="preserve">  22 v   4 kk   9 pv</t>
  </si>
  <si>
    <t>1.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</si>
  <si>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</si>
  <si>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</si>
  <si>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</si>
  <si>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</si>
  <si>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</si>
  <si>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</si>
  <si>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</si>
  <si>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</si>
  <si>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</si>
  <si>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</si>
  <si>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</si>
  <si>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</si>
  <si>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</si>
  <si>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</si>
  <si>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</si>
  <si>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15.07. 2001  Hamina</t>
  </si>
  <si>
    <t xml:space="preserve">  2-0  (5-4, 4-2)</t>
  </si>
  <si>
    <t>jok</t>
  </si>
  <si>
    <t>Jouko Pakkala</t>
  </si>
  <si>
    <t>2612</t>
  </si>
  <si>
    <t>Paras pelaaja  (NYP)</t>
  </si>
  <si>
    <t>Tittelit</t>
  </si>
  <si>
    <t>0/0</t>
  </si>
  <si>
    <t>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</si>
</sst>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7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right"/>
    </xf>
    <xf numFmtId="0" fontId="1" fillId="6" borderId="8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0" fontId="1" fillId="9" borderId="3" xfId="0" applyFont="1" applyFill="1" applyBorder="1" applyAlignment="1">
      <alignment horizontal="left"/>
    </xf>
    <xf numFmtId="165" fontId="1" fillId="9" borderId="3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7" fillId="8" borderId="1" xfId="0" applyFont="1" applyFill="1" applyBorder="1"/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1" xfId="0" applyFont="1" applyFill="1" applyBorder="1" applyAlignment="1"/>
    <xf numFmtId="0" fontId="1" fillId="3" borderId="2" xfId="0" applyFont="1" applyFill="1" applyBorder="1" applyAlignment="1"/>
    <xf numFmtId="0" fontId="1" fillId="10" borderId="7" xfId="0" applyFont="1" applyFill="1" applyBorder="1" applyAlignment="1">
      <alignment horizontal="left"/>
    </xf>
    <xf numFmtId="49" fontId="1" fillId="10" borderId="7" xfId="0" applyNumberFormat="1" applyFont="1" applyFill="1" applyBorder="1" applyAlignment="1">
      <alignment horizontal="left"/>
    </xf>
    <xf numFmtId="0" fontId="1" fillId="10" borderId="15" xfId="0" applyFont="1" applyFill="1" applyBorder="1" applyAlignment="1">
      <alignment horizontal="left"/>
    </xf>
    <xf numFmtId="165" fontId="1" fillId="10" borderId="8" xfId="1" applyNumberFormat="1" applyFont="1" applyFill="1" applyBorder="1" applyAlignment="1"/>
    <xf numFmtId="0" fontId="1" fillId="10" borderId="15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0" fontId="1" fillId="10" borderId="7" xfId="0" applyFont="1" applyFill="1" applyBorder="1" applyAlignment="1">
      <alignment horizontal="center"/>
    </xf>
    <xf numFmtId="49" fontId="1" fillId="10" borderId="8" xfId="0" applyNumberFormat="1" applyFont="1" applyFill="1" applyBorder="1" applyAlignment="1">
      <alignment horizontal="center"/>
    </xf>
    <xf numFmtId="165" fontId="1" fillId="10" borderId="6" xfId="0" quotePrefix="1" applyNumberFormat="1" applyFont="1" applyFill="1" applyBorder="1" applyAlignment="1">
      <alignment horizontal="center"/>
    </xf>
    <xf numFmtId="0" fontId="1" fillId="10" borderId="7" xfId="0" applyFont="1" applyFill="1" applyBorder="1"/>
    <xf numFmtId="49" fontId="1" fillId="10" borderId="1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8" customWidth="1"/>
    <col min="4" max="4" width="14.42578125" style="79" customWidth="1"/>
    <col min="5" max="12" width="5.7109375" style="79" customWidth="1"/>
    <col min="13" max="13" width="6.28515625" style="79" customWidth="1"/>
    <col min="14" max="14" width="8.28515625" style="79" customWidth="1"/>
    <col min="15" max="15" width="0.7109375" style="79" customWidth="1"/>
    <col min="16" max="23" width="5.7109375" style="79" customWidth="1"/>
    <col min="24" max="27" width="5.7109375" style="26" customWidth="1"/>
    <col min="28" max="28" width="6.28515625" style="80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39</v>
      </c>
      <c r="C1" s="2"/>
      <c r="D1" s="3"/>
      <c r="E1" s="4" t="s">
        <v>40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77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29</v>
      </c>
      <c r="AD3" s="18" t="s">
        <v>30</v>
      </c>
      <c r="AE3" s="19" t="s">
        <v>31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2000</v>
      </c>
      <c r="C4" s="27" t="s">
        <v>43</v>
      </c>
      <c r="D4" s="28" t="s">
        <v>42</v>
      </c>
      <c r="E4" s="27">
        <v>8</v>
      </c>
      <c r="F4" s="27">
        <v>0</v>
      </c>
      <c r="G4" s="27">
        <v>0</v>
      </c>
      <c r="H4" s="27">
        <v>0</v>
      </c>
      <c r="I4" s="27">
        <v>1</v>
      </c>
      <c r="J4" s="27">
        <v>1</v>
      </c>
      <c r="K4" s="27">
        <v>0</v>
      </c>
      <c r="L4" s="27">
        <v>0</v>
      </c>
      <c r="M4" s="27">
        <v>0</v>
      </c>
      <c r="N4" s="29">
        <v>0.25</v>
      </c>
      <c r="O4" s="25">
        <f>PRODUCT(I4/N4)</f>
        <v>4</v>
      </c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81">
        <v>2001</v>
      </c>
      <c r="C5" s="81"/>
      <c r="D5" s="82" t="s">
        <v>46</v>
      </c>
      <c r="E5" s="81"/>
      <c r="F5" s="83" t="s">
        <v>45</v>
      </c>
      <c r="G5" s="84"/>
      <c r="H5" s="85"/>
      <c r="I5" s="81"/>
      <c r="J5" s="81"/>
      <c r="K5" s="81"/>
      <c r="L5" s="81"/>
      <c r="M5" s="81"/>
      <c r="N5" s="86"/>
      <c r="O5" s="25">
        <v>0</v>
      </c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2001</v>
      </c>
      <c r="C6" s="27" t="s">
        <v>41</v>
      </c>
      <c r="D6" s="28" t="s">
        <v>42</v>
      </c>
      <c r="E6" s="27">
        <v>8</v>
      </c>
      <c r="F6" s="27">
        <v>0</v>
      </c>
      <c r="G6" s="27">
        <v>0</v>
      </c>
      <c r="H6" s="27">
        <v>0</v>
      </c>
      <c r="I6" s="27">
        <v>1</v>
      </c>
      <c r="J6" s="27">
        <v>0</v>
      </c>
      <c r="K6" s="27">
        <v>0</v>
      </c>
      <c r="L6" s="27">
        <v>1</v>
      </c>
      <c r="M6" s="27">
        <v>0</v>
      </c>
      <c r="N6" s="29">
        <v>0.16700000000000001</v>
      </c>
      <c r="O6" s="25">
        <f>PRODUCT(I6/N6)</f>
        <v>5.9880239520958076</v>
      </c>
      <c r="P6" s="27"/>
      <c r="Q6" s="27"/>
      <c r="R6" s="27"/>
      <c r="S6" s="27"/>
      <c r="T6" s="27"/>
      <c r="U6" s="30"/>
      <c r="V6" s="30"/>
      <c r="W6" s="30"/>
      <c r="X6" s="30"/>
      <c r="Y6" s="30"/>
      <c r="Z6" s="27"/>
      <c r="AA6" s="27"/>
      <c r="AB6" s="27"/>
      <c r="AC6" s="27"/>
      <c r="AD6" s="27"/>
      <c r="AE6" s="27">
        <v>1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87">
        <v>2002</v>
      </c>
      <c r="C7" s="87"/>
      <c r="D7" s="88" t="s">
        <v>48</v>
      </c>
      <c r="E7" s="87"/>
      <c r="F7" s="89" t="s">
        <v>47</v>
      </c>
      <c r="G7" s="87"/>
      <c r="H7" s="87"/>
      <c r="I7" s="87"/>
      <c r="J7" s="87"/>
      <c r="K7" s="87"/>
      <c r="L7" s="87"/>
      <c r="M7" s="87"/>
      <c r="N7" s="90"/>
      <c r="O7" s="25"/>
      <c r="P7" s="27"/>
      <c r="Q7" s="27"/>
      <c r="R7" s="27"/>
      <c r="S7" s="27"/>
      <c r="T7" s="27"/>
      <c r="U7" s="30"/>
      <c r="V7" s="30"/>
      <c r="W7" s="30"/>
      <c r="X7" s="30"/>
      <c r="Y7" s="30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2002</v>
      </c>
      <c r="C8" s="27" t="s">
        <v>55</v>
      </c>
      <c r="D8" s="28" t="s">
        <v>42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9"/>
      <c r="O8" s="25">
        <v>0</v>
      </c>
      <c r="P8" s="27">
        <v>1</v>
      </c>
      <c r="Q8" s="27">
        <v>0</v>
      </c>
      <c r="R8" s="27">
        <v>0</v>
      </c>
      <c r="S8" s="27">
        <v>0</v>
      </c>
      <c r="T8" s="27">
        <v>0</v>
      </c>
      <c r="U8" s="30"/>
      <c r="V8" s="30"/>
      <c r="W8" s="30"/>
      <c r="X8" s="30"/>
      <c r="Y8" s="30"/>
      <c r="Z8" s="27"/>
      <c r="AA8" s="27"/>
      <c r="AB8" s="27"/>
      <c r="AC8" s="27">
        <v>1</v>
      </c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2003</v>
      </c>
      <c r="C9" s="27"/>
      <c r="D9" s="28"/>
      <c r="E9" s="27"/>
      <c r="F9" s="27"/>
      <c r="G9" s="27"/>
      <c r="H9" s="27"/>
      <c r="I9" s="27"/>
      <c r="J9" s="27"/>
      <c r="K9" s="27"/>
      <c r="L9" s="27"/>
      <c r="M9" s="27"/>
      <c r="N9" s="29"/>
      <c r="O9" s="25">
        <v>0</v>
      </c>
      <c r="P9" s="27"/>
      <c r="Q9" s="27"/>
      <c r="R9" s="27"/>
      <c r="S9" s="27"/>
      <c r="T9" s="27"/>
      <c r="U9" s="30"/>
      <c r="V9" s="30"/>
      <c r="W9" s="30"/>
      <c r="X9" s="30"/>
      <c r="Y9" s="30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2004</v>
      </c>
      <c r="C10" s="27"/>
      <c r="D10" s="28"/>
      <c r="E10" s="27"/>
      <c r="F10" s="27"/>
      <c r="G10" s="27"/>
      <c r="H10" s="27"/>
      <c r="I10" s="27"/>
      <c r="J10" s="27"/>
      <c r="K10" s="27"/>
      <c r="L10" s="27"/>
      <c r="M10" s="27"/>
      <c r="N10" s="29"/>
      <c r="O10" s="25">
        <v>0</v>
      </c>
      <c r="P10" s="27"/>
      <c r="Q10" s="27"/>
      <c r="R10" s="27"/>
      <c r="S10" s="27"/>
      <c r="T10" s="27"/>
      <c r="U10" s="30"/>
      <c r="V10" s="30"/>
      <c r="W10" s="30"/>
      <c r="X10" s="30"/>
      <c r="Y10" s="30"/>
      <c r="Z10" s="27"/>
      <c r="AA10" s="27"/>
      <c r="AB10" s="27"/>
      <c r="AC10" s="27"/>
      <c r="AD10" s="27"/>
      <c r="AE10" s="27"/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87">
        <v>2005</v>
      </c>
      <c r="C11" s="87"/>
      <c r="D11" s="88" t="s">
        <v>49</v>
      </c>
      <c r="E11" s="87"/>
      <c r="F11" s="89" t="s">
        <v>47</v>
      </c>
      <c r="G11" s="87"/>
      <c r="H11" s="87"/>
      <c r="I11" s="87"/>
      <c r="J11" s="87"/>
      <c r="K11" s="87"/>
      <c r="L11" s="87"/>
      <c r="M11" s="87"/>
      <c r="N11" s="90"/>
      <c r="O11" s="25"/>
      <c r="P11" s="27"/>
      <c r="Q11" s="27"/>
      <c r="R11" s="27"/>
      <c r="S11" s="27"/>
      <c r="T11" s="27"/>
      <c r="U11" s="30"/>
      <c r="V11" s="30"/>
      <c r="W11" s="30"/>
      <c r="X11" s="30"/>
      <c r="Y11" s="30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7">
        <v>2006</v>
      </c>
      <c r="C12" s="27" t="s">
        <v>41</v>
      </c>
      <c r="D12" s="28" t="s">
        <v>42</v>
      </c>
      <c r="E12" s="27">
        <v>2</v>
      </c>
      <c r="F12" s="27">
        <v>0</v>
      </c>
      <c r="G12" s="27">
        <v>0</v>
      </c>
      <c r="H12" s="27">
        <v>3</v>
      </c>
      <c r="I12" s="27">
        <v>6</v>
      </c>
      <c r="J12" s="27">
        <v>6</v>
      </c>
      <c r="K12" s="27">
        <v>0</v>
      </c>
      <c r="L12" s="27">
        <v>0</v>
      </c>
      <c r="M12" s="27">
        <v>0</v>
      </c>
      <c r="N12" s="29">
        <v>0.6</v>
      </c>
      <c r="O12" s="25">
        <f>PRODUCT(I12/N12)</f>
        <v>10</v>
      </c>
      <c r="P12" s="27"/>
      <c r="Q12" s="27"/>
      <c r="R12" s="27"/>
      <c r="S12" s="27"/>
      <c r="T12" s="27"/>
      <c r="U12" s="30"/>
      <c r="V12" s="30"/>
      <c r="W12" s="30"/>
      <c r="X12" s="30"/>
      <c r="Y12" s="30"/>
      <c r="Z12" s="27"/>
      <c r="AA12" s="27"/>
      <c r="AB12" s="27"/>
      <c r="AC12" s="27"/>
      <c r="AD12" s="27"/>
      <c r="AE12" s="27">
        <v>1</v>
      </c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81">
        <v>2007</v>
      </c>
      <c r="C13" s="81"/>
      <c r="D13" s="82" t="s">
        <v>48</v>
      </c>
      <c r="E13" s="81"/>
      <c r="F13" s="83" t="s">
        <v>45</v>
      </c>
      <c r="G13" s="84"/>
      <c r="H13" s="85"/>
      <c r="I13" s="81"/>
      <c r="J13" s="81"/>
      <c r="K13" s="81"/>
      <c r="L13" s="81"/>
      <c r="M13" s="81"/>
      <c r="N13" s="86"/>
      <c r="O13" s="25">
        <v>0</v>
      </c>
      <c r="P13" s="27"/>
      <c r="Q13" s="27"/>
      <c r="R13" s="27"/>
      <c r="S13" s="27"/>
      <c r="T13" s="27"/>
      <c r="U13" s="30"/>
      <c r="V13" s="30"/>
      <c r="W13" s="30"/>
      <c r="X13" s="30"/>
      <c r="Y13" s="30"/>
      <c r="Z13" s="27"/>
      <c r="AA13" s="27"/>
      <c r="AB13" s="27"/>
      <c r="AC13" s="27"/>
      <c r="AD13" s="27"/>
      <c r="AE13" s="27"/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81">
        <v>2008</v>
      </c>
      <c r="C14" s="81"/>
      <c r="D14" s="82" t="s">
        <v>48</v>
      </c>
      <c r="E14" s="81"/>
      <c r="F14" s="83" t="s">
        <v>45</v>
      </c>
      <c r="G14" s="84"/>
      <c r="H14" s="85"/>
      <c r="I14" s="81"/>
      <c r="J14" s="81"/>
      <c r="K14" s="81"/>
      <c r="L14" s="81"/>
      <c r="M14" s="81"/>
      <c r="N14" s="86"/>
      <c r="O14" s="91">
        <v>0</v>
      </c>
      <c r="P14" s="27"/>
      <c r="Q14" s="27"/>
      <c r="R14" s="27"/>
      <c r="S14" s="27"/>
      <c r="T14" s="27"/>
      <c r="U14" s="30"/>
      <c r="V14" s="30"/>
      <c r="W14" s="30"/>
      <c r="X14" s="30"/>
      <c r="Y14" s="30"/>
      <c r="Z14" s="27"/>
      <c r="AA14" s="27"/>
      <c r="AB14" s="27"/>
      <c r="AC14" s="27"/>
      <c r="AD14" s="27"/>
      <c r="AE14" s="27"/>
      <c r="AF14" s="14" t="s">
        <v>76</v>
      </c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7" t="s">
        <v>9</v>
      </c>
      <c r="C15" s="18"/>
      <c r="D15" s="16"/>
      <c r="E15" s="19">
        <f t="shared" ref="E15:M15" si="0">SUM(E4:E14)</f>
        <v>18</v>
      </c>
      <c r="F15" s="19">
        <f t="shared" si="0"/>
        <v>0</v>
      </c>
      <c r="G15" s="19">
        <f t="shared" si="0"/>
        <v>0</v>
      </c>
      <c r="H15" s="19">
        <f t="shared" si="0"/>
        <v>3</v>
      </c>
      <c r="I15" s="19">
        <f t="shared" si="0"/>
        <v>8</v>
      </c>
      <c r="J15" s="19">
        <f t="shared" si="0"/>
        <v>7</v>
      </c>
      <c r="K15" s="19">
        <f t="shared" si="0"/>
        <v>0</v>
      </c>
      <c r="L15" s="19">
        <f t="shared" si="0"/>
        <v>1</v>
      </c>
      <c r="M15" s="19">
        <f t="shared" si="0"/>
        <v>0</v>
      </c>
      <c r="N15" s="31">
        <f>PRODUCT(I15/O15)</f>
        <v>0.40023966446974235</v>
      </c>
      <c r="O15" s="92">
        <f t="shared" ref="O15:AE15" si="1">SUM(O4:O14)</f>
        <v>19.988023952095809</v>
      </c>
      <c r="P15" s="19">
        <f t="shared" si="1"/>
        <v>1</v>
      </c>
      <c r="Q15" s="19">
        <f t="shared" si="1"/>
        <v>0</v>
      </c>
      <c r="R15" s="19">
        <f t="shared" si="1"/>
        <v>0</v>
      </c>
      <c r="S15" s="19">
        <f t="shared" si="1"/>
        <v>0</v>
      </c>
      <c r="T15" s="19">
        <f t="shared" si="1"/>
        <v>0</v>
      </c>
      <c r="U15" s="19">
        <f t="shared" si="1"/>
        <v>0</v>
      </c>
      <c r="V15" s="19">
        <f t="shared" si="1"/>
        <v>0</v>
      </c>
      <c r="W15" s="19">
        <f t="shared" si="1"/>
        <v>0</v>
      </c>
      <c r="X15" s="19">
        <f t="shared" si="1"/>
        <v>0</v>
      </c>
      <c r="Y15" s="19">
        <f t="shared" si="1"/>
        <v>0</v>
      </c>
      <c r="Z15" s="19">
        <f t="shared" si="1"/>
        <v>0</v>
      </c>
      <c r="AA15" s="19">
        <f t="shared" si="1"/>
        <v>0</v>
      </c>
      <c r="AB15" s="19">
        <f t="shared" si="1"/>
        <v>0</v>
      </c>
      <c r="AC15" s="19">
        <f t="shared" si="1"/>
        <v>1</v>
      </c>
      <c r="AD15" s="19">
        <f t="shared" si="1"/>
        <v>0</v>
      </c>
      <c r="AE15" s="19">
        <f t="shared" si="1"/>
        <v>2</v>
      </c>
      <c r="AF15" s="14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28" t="s">
        <v>2</v>
      </c>
      <c r="C16" s="32"/>
      <c r="D16" s="33">
        <f>SUM(F15:H15)+((I15-F15-G15)/3)+(E15/3)+(Z15*25)+(AA15*25)+(AB15*10)+(AC15*25)+(AD15*20)+(AE15*15)-15-15-25</f>
        <v>11.666666666666657</v>
      </c>
      <c r="E16" s="1"/>
      <c r="F16" s="1"/>
      <c r="G16" s="1"/>
      <c r="H16" s="1"/>
      <c r="I16" s="1"/>
      <c r="J16" s="1"/>
      <c r="K16" s="1"/>
      <c r="L16" s="1"/>
      <c r="M16" s="1"/>
      <c r="N16" s="3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25"/>
      <c r="AC16" s="1"/>
      <c r="AD16" s="35"/>
      <c r="AE16" s="1"/>
      <c r="AF16" s="1"/>
      <c r="AG16" s="24"/>
      <c r="AH16" s="9"/>
      <c r="AI16" s="9"/>
      <c r="AJ16" s="9"/>
      <c r="AK16" s="9"/>
      <c r="AL16" s="9"/>
    </row>
    <row r="17" spans="1:38" s="10" customFormat="1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4"/>
      <c r="O17" s="36"/>
      <c r="P17" s="1"/>
      <c r="Q17" s="37"/>
      <c r="R17" s="1"/>
      <c r="S17" s="1"/>
      <c r="T17" s="1"/>
      <c r="U17" s="1"/>
      <c r="V17" s="1"/>
      <c r="W17" s="1"/>
      <c r="X17" s="1"/>
      <c r="Y17" s="1"/>
      <c r="Z17" s="1"/>
      <c r="AA17" s="1"/>
      <c r="AB17" s="25"/>
      <c r="AC17" s="1"/>
      <c r="AD17" s="1"/>
      <c r="AE17" s="1"/>
      <c r="AF17" s="38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23" t="s">
        <v>16</v>
      </c>
      <c r="C18" s="39"/>
      <c r="D18" s="39"/>
      <c r="E18" s="19" t="s">
        <v>4</v>
      </c>
      <c r="F18" s="19" t="s">
        <v>13</v>
      </c>
      <c r="G18" s="16" t="s">
        <v>14</v>
      </c>
      <c r="H18" s="19" t="s">
        <v>15</v>
      </c>
      <c r="I18" s="19" t="s">
        <v>3</v>
      </c>
      <c r="J18" s="1"/>
      <c r="K18" s="19" t="s">
        <v>25</v>
      </c>
      <c r="L18" s="19" t="s">
        <v>26</v>
      </c>
      <c r="M18" s="19" t="s">
        <v>27</v>
      </c>
      <c r="N18" s="19" t="s">
        <v>21</v>
      </c>
      <c r="O18" s="25"/>
      <c r="P18" s="40" t="s">
        <v>32</v>
      </c>
      <c r="Q18" s="13"/>
      <c r="R18" s="13"/>
      <c r="S18" s="13"/>
      <c r="T18" s="41"/>
      <c r="U18" s="41"/>
      <c r="V18" s="41"/>
      <c r="W18" s="41"/>
      <c r="X18" s="41"/>
      <c r="Y18" s="13"/>
      <c r="Z18" s="13"/>
      <c r="AA18" s="13"/>
      <c r="AB18" s="12"/>
      <c r="AC18" s="13"/>
      <c r="AD18" s="13"/>
      <c r="AE18" s="13"/>
      <c r="AF18" s="42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40" t="s">
        <v>17</v>
      </c>
      <c r="C19" s="13"/>
      <c r="D19" s="43"/>
      <c r="E19" s="27">
        <f>PRODUCT(E15)</f>
        <v>18</v>
      </c>
      <c r="F19" s="27">
        <f>PRODUCT(F15)</f>
        <v>0</v>
      </c>
      <c r="G19" s="27">
        <f>PRODUCT(G15)</f>
        <v>0</v>
      </c>
      <c r="H19" s="27">
        <f>PRODUCT(H15)</f>
        <v>3</v>
      </c>
      <c r="I19" s="27">
        <f>PRODUCT(I15)</f>
        <v>8</v>
      </c>
      <c r="J19" s="1"/>
      <c r="K19" s="44">
        <f>PRODUCT((F19+G19)/E19)</f>
        <v>0</v>
      </c>
      <c r="L19" s="44">
        <f>PRODUCT(H19/E19)</f>
        <v>0.16666666666666666</v>
      </c>
      <c r="M19" s="44">
        <f>PRODUCT(I19/E19)</f>
        <v>0.44444444444444442</v>
      </c>
      <c r="N19" s="29">
        <f>PRODUCT(N15)</f>
        <v>0.40023966446974235</v>
      </c>
      <c r="O19" s="25">
        <f>PRODUCT(O15)</f>
        <v>19.988023952095809</v>
      </c>
      <c r="P19" s="45" t="s">
        <v>33</v>
      </c>
      <c r="Q19" s="46"/>
      <c r="R19" s="46"/>
      <c r="S19" s="47" t="s">
        <v>50</v>
      </c>
      <c r="T19" s="47"/>
      <c r="U19" s="47"/>
      <c r="V19" s="47"/>
      <c r="W19" s="47"/>
      <c r="X19" s="47"/>
      <c r="Y19" s="47"/>
      <c r="Z19" s="47"/>
      <c r="AA19" s="47"/>
      <c r="AB19" s="48"/>
      <c r="AC19" s="47"/>
      <c r="AD19" s="49" t="s">
        <v>37</v>
      </c>
      <c r="AE19" s="49"/>
      <c r="AF19" s="50" t="s">
        <v>51</v>
      </c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51" t="s">
        <v>18</v>
      </c>
      <c r="C20" s="52"/>
      <c r="D20" s="53"/>
      <c r="E20" s="27">
        <f>PRODUCT(P15)</f>
        <v>1</v>
      </c>
      <c r="F20" s="27">
        <f>PRODUCT(Q15)</f>
        <v>0</v>
      </c>
      <c r="G20" s="27">
        <f>PRODUCT(R15)</f>
        <v>0</v>
      </c>
      <c r="H20" s="27">
        <f>PRODUCT(S15)</f>
        <v>0</v>
      </c>
      <c r="I20" s="27">
        <f>PRODUCT(T15)</f>
        <v>0</v>
      </c>
      <c r="J20" s="1"/>
      <c r="K20" s="44">
        <f>PRODUCT((F20+G20)/E20)</f>
        <v>0</v>
      </c>
      <c r="L20" s="44">
        <f>PRODUCT(H20/E20)</f>
        <v>0</v>
      </c>
      <c r="M20" s="44">
        <f>PRODUCT(I20/E20)</f>
        <v>0</v>
      </c>
      <c r="N20" s="29">
        <f>PRODUCT(I20/O20)</f>
        <v>0</v>
      </c>
      <c r="O20" s="25">
        <v>1</v>
      </c>
      <c r="P20" s="54" t="s">
        <v>34</v>
      </c>
      <c r="Q20" s="55"/>
      <c r="R20" s="55"/>
      <c r="S20" s="56"/>
      <c r="T20" s="56"/>
      <c r="U20" s="56"/>
      <c r="V20" s="56"/>
      <c r="W20" s="56"/>
      <c r="X20" s="56"/>
      <c r="Y20" s="56"/>
      <c r="Z20" s="56"/>
      <c r="AA20" s="56"/>
      <c r="AB20" s="57"/>
      <c r="AC20" s="56"/>
      <c r="AD20" s="58"/>
      <c r="AE20" s="58"/>
      <c r="AF20" s="59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60" t="s">
        <v>19</v>
      </c>
      <c r="C21" s="61"/>
      <c r="D21" s="62"/>
      <c r="E21" s="30"/>
      <c r="F21" s="30"/>
      <c r="G21" s="30"/>
      <c r="H21" s="30"/>
      <c r="I21" s="30"/>
      <c r="J21" s="1"/>
      <c r="K21" s="63"/>
      <c r="L21" s="63"/>
      <c r="M21" s="63"/>
      <c r="N21" s="64"/>
      <c r="O21" s="25"/>
      <c r="P21" s="54" t="s">
        <v>35</v>
      </c>
      <c r="Q21" s="55"/>
      <c r="R21" s="55"/>
      <c r="S21" s="56" t="s">
        <v>52</v>
      </c>
      <c r="T21" s="56"/>
      <c r="U21" s="56"/>
      <c r="V21" s="56"/>
      <c r="W21" s="56"/>
      <c r="X21" s="56"/>
      <c r="Y21" s="56"/>
      <c r="Z21" s="56"/>
      <c r="AA21" s="56"/>
      <c r="AB21" s="57"/>
      <c r="AC21" s="56"/>
      <c r="AD21" s="58" t="s">
        <v>53</v>
      </c>
      <c r="AE21" s="58"/>
      <c r="AF21" s="59" t="s">
        <v>54</v>
      </c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65" t="s">
        <v>20</v>
      </c>
      <c r="C22" s="66"/>
      <c r="D22" s="67"/>
      <c r="E22" s="19">
        <f>SUM(E19:E21)</f>
        <v>19</v>
      </c>
      <c r="F22" s="19">
        <f>SUM(F19:F21)</f>
        <v>0</v>
      </c>
      <c r="G22" s="19">
        <f>SUM(G19:G21)</f>
        <v>0</v>
      </c>
      <c r="H22" s="19">
        <f>SUM(H19:H21)</f>
        <v>3</v>
      </c>
      <c r="I22" s="19">
        <f>SUM(I19:I21)</f>
        <v>8</v>
      </c>
      <c r="J22" s="1"/>
      <c r="K22" s="68">
        <f>PRODUCT((F22+G22)/E22)</f>
        <v>0</v>
      </c>
      <c r="L22" s="68">
        <f>PRODUCT(H22/E22)</f>
        <v>0.15789473684210525</v>
      </c>
      <c r="M22" s="68">
        <f>PRODUCT(I22/E22)</f>
        <v>0.42105263157894735</v>
      </c>
      <c r="N22" s="31">
        <f>PRODUCT(I22/O22)</f>
        <v>0.38116975748930099</v>
      </c>
      <c r="O22" s="25">
        <f>SUM(O19:O21)</f>
        <v>20.988023952095809</v>
      </c>
      <c r="P22" s="69" t="s">
        <v>36</v>
      </c>
      <c r="Q22" s="70"/>
      <c r="R22" s="70"/>
      <c r="S22" s="71"/>
      <c r="T22" s="71"/>
      <c r="U22" s="71"/>
      <c r="V22" s="71"/>
      <c r="W22" s="71"/>
      <c r="X22" s="71"/>
      <c r="Y22" s="71"/>
      <c r="Z22" s="71"/>
      <c r="AA22" s="71"/>
      <c r="AB22" s="72"/>
      <c r="AC22" s="71"/>
      <c r="AD22" s="71"/>
      <c r="AE22" s="73"/>
      <c r="AF22" s="74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35"/>
      <c r="C23" s="35"/>
      <c r="D23" s="35"/>
      <c r="E23" s="35"/>
      <c r="F23" s="35"/>
      <c r="G23" s="35"/>
      <c r="H23" s="35"/>
      <c r="I23" s="35"/>
      <c r="J23" s="1"/>
      <c r="K23" s="35"/>
      <c r="L23" s="35"/>
      <c r="M23" s="35"/>
      <c r="N23" s="34"/>
      <c r="O23" s="25"/>
      <c r="P23" s="1"/>
      <c r="Q23" s="37"/>
      <c r="R23" s="1"/>
      <c r="S23" s="1"/>
      <c r="T23" s="25"/>
      <c r="U23" s="25"/>
      <c r="V23" s="75"/>
      <c r="W23" s="1"/>
      <c r="X23" s="1"/>
      <c r="Y23" s="1"/>
      <c r="Z23" s="1"/>
      <c r="AA23" s="1"/>
      <c r="AB23" s="25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 t="s">
        <v>38</v>
      </c>
      <c r="C24" s="1"/>
      <c r="D24" s="1" t="s">
        <v>44</v>
      </c>
      <c r="E24" s="1"/>
      <c r="F24" s="25"/>
      <c r="G24" s="1"/>
      <c r="H24" s="1"/>
      <c r="I24" s="1"/>
      <c r="J24" s="1"/>
      <c r="K24" s="1"/>
      <c r="L24" s="1"/>
      <c r="M24" s="1"/>
      <c r="N24" s="37"/>
      <c r="O24" s="25"/>
      <c r="P24" s="1"/>
      <c r="Q24" s="37"/>
      <c r="R24" s="1"/>
      <c r="S24" s="1"/>
      <c r="T24" s="25"/>
      <c r="U24" s="25"/>
      <c r="V24" s="75"/>
      <c r="W24" s="1"/>
      <c r="X24" s="1"/>
      <c r="Y24" s="1"/>
      <c r="Z24" s="1"/>
      <c r="AA24" s="1"/>
      <c r="AB24" s="25"/>
      <c r="AC24" s="1"/>
      <c r="AD24" s="1"/>
      <c r="AE24" s="1"/>
      <c r="AF24" s="38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25"/>
      <c r="G25" s="1"/>
      <c r="H25" s="1"/>
      <c r="I25" s="1"/>
      <c r="J25" s="1"/>
      <c r="K25" s="1"/>
      <c r="L25" s="1"/>
      <c r="M25" s="1"/>
      <c r="N25" s="37"/>
      <c r="O25" s="25"/>
      <c r="P25" s="1"/>
      <c r="Q25" s="37"/>
      <c r="R25" s="1"/>
      <c r="S25" s="1"/>
      <c r="T25" s="25"/>
      <c r="U25" s="25"/>
      <c r="V25" s="75"/>
      <c r="W25" s="1"/>
      <c r="X25" s="1"/>
      <c r="Y25" s="1"/>
      <c r="Z25" s="1"/>
      <c r="AA25" s="1"/>
      <c r="AB25" s="25"/>
      <c r="AC25" s="1"/>
      <c r="AD25" s="1"/>
      <c r="AE25" s="1"/>
      <c r="AF25" s="38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25"/>
      <c r="G26" s="1"/>
      <c r="H26" s="1"/>
      <c r="I26" s="1"/>
      <c r="J26" s="1"/>
      <c r="K26" s="1"/>
      <c r="L26" s="1"/>
      <c r="M26" s="1"/>
      <c r="N26" s="37"/>
      <c r="O26" s="25"/>
      <c r="P26" s="1"/>
      <c r="Q26" s="37"/>
      <c r="R26" s="1"/>
      <c r="S26" s="1"/>
      <c r="T26" s="25"/>
      <c r="U26" s="25"/>
      <c r="V26" s="75"/>
      <c r="W26" s="1"/>
      <c r="X26" s="1"/>
      <c r="Y26" s="1"/>
      <c r="Z26" s="1"/>
      <c r="AA26" s="1"/>
      <c r="AB26" s="25"/>
      <c r="AC26" s="1"/>
      <c r="AD26" s="1"/>
      <c r="AE26" s="1"/>
      <c r="AF26" s="38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25"/>
      <c r="G27" s="1"/>
      <c r="H27" s="1"/>
      <c r="I27" s="1"/>
      <c r="J27" s="1"/>
      <c r="K27" s="1"/>
      <c r="L27" s="1"/>
      <c r="M27" s="1"/>
      <c r="N27" s="37"/>
      <c r="O27" s="25"/>
      <c r="P27" s="1"/>
      <c r="Q27" s="37"/>
      <c r="R27" s="1"/>
      <c r="S27" s="1"/>
      <c r="T27" s="25"/>
      <c r="U27" s="25"/>
      <c r="V27" s="75"/>
      <c r="W27" s="1"/>
      <c r="X27" s="1"/>
      <c r="Y27" s="1"/>
      <c r="Z27" s="1"/>
      <c r="AA27" s="1"/>
      <c r="AB27" s="25"/>
      <c r="AC27" s="1"/>
      <c r="AD27" s="1"/>
      <c r="AE27" s="1"/>
      <c r="AF27" s="38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5"/>
      <c r="P28" s="1"/>
      <c r="Q28" s="37"/>
      <c r="R28" s="1"/>
      <c r="S28" s="1"/>
      <c r="T28" s="25"/>
      <c r="U28" s="25"/>
      <c r="V28" s="75"/>
      <c r="W28" s="1"/>
      <c r="X28" s="1"/>
      <c r="Y28" s="1"/>
      <c r="Z28" s="1"/>
      <c r="AA28" s="1"/>
      <c r="AB28" s="25"/>
      <c r="AC28" s="1"/>
      <c r="AD28" s="1"/>
      <c r="AE28" s="1"/>
      <c r="AF28" s="38"/>
      <c r="AG28" s="24"/>
      <c r="AH28" s="9"/>
      <c r="AI28" s="9"/>
      <c r="AJ28" s="9"/>
      <c r="AK28" s="9"/>
      <c r="AL28" s="9"/>
    </row>
    <row r="29" spans="1:38" s="77" customFormat="1" ht="15" customHeight="1" x14ac:dyDescent="0.25">
      <c r="A29" s="1"/>
      <c r="B29" s="1"/>
      <c r="C29" s="9"/>
      <c r="D29" s="9"/>
      <c r="E29" s="1"/>
      <c r="F29" s="1"/>
      <c r="G29" s="1"/>
      <c r="H29" s="1"/>
      <c r="I29" s="1"/>
      <c r="J29" s="1"/>
      <c r="K29" s="1"/>
      <c r="L29" s="1"/>
      <c r="M29" s="76"/>
      <c r="N29" s="76"/>
      <c r="O29" s="25"/>
      <c r="P29" s="1"/>
      <c r="Q29" s="37"/>
      <c r="R29" s="1"/>
      <c r="S29" s="25"/>
      <c r="T29" s="25"/>
      <c r="U29" s="25"/>
      <c r="V29" s="25"/>
      <c r="W29" s="1"/>
      <c r="X29" s="1"/>
      <c r="Y29" s="1"/>
      <c r="Z29" s="1"/>
      <c r="AA29" s="1"/>
      <c r="AB29" s="25"/>
      <c r="AC29" s="1"/>
      <c r="AD29" s="1"/>
      <c r="AE29" s="1"/>
      <c r="AF29" s="38"/>
      <c r="AG29" s="24"/>
      <c r="AH29" s="9"/>
      <c r="AI29" s="9"/>
      <c r="AJ29" s="9"/>
      <c r="AK29" s="9"/>
      <c r="AL29" s="9"/>
    </row>
    <row r="30" spans="1:38" s="77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37"/>
      <c r="R30" s="1"/>
      <c r="S30" s="1"/>
      <c r="T30" s="25"/>
      <c r="U30" s="25"/>
      <c r="V30" s="75"/>
      <c r="W30" s="1"/>
      <c r="X30" s="1"/>
      <c r="Y30" s="1"/>
      <c r="Z30" s="1"/>
      <c r="AA30" s="1"/>
      <c r="AB30" s="25"/>
      <c r="AC30" s="1"/>
      <c r="AD30" s="1"/>
      <c r="AE30" s="1"/>
      <c r="AF30" s="38"/>
      <c r="AG30" s="24"/>
      <c r="AH30" s="9"/>
      <c r="AI30" s="9"/>
      <c r="AJ30" s="9"/>
      <c r="AK30" s="9"/>
      <c r="AL30" s="9"/>
    </row>
    <row r="31" spans="1:38" s="77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9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9"/>
      <c r="AH35" s="9"/>
      <c r="AI35" s="9"/>
      <c r="AJ35" s="9"/>
      <c r="AK35" s="9"/>
      <c r="AL35" s="9"/>
    </row>
    <row r="36" spans="1:38" s="77" customFormat="1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s="77" customFormat="1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s="77" customFormat="1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s="77" customFormat="1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s="77" customFormat="1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s="77" customFormat="1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4"/>
      <c r="AH41" s="9"/>
      <c r="AI41" s="9"/>
      <c r="AJ41" s="9"/>
      <c r="AK41" s="9"/>
      <c r="AL41" s="9"/>
    </row>
    <row r="42" spans="1:38" s="77" customFormat="1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4"/>
      <c r="AH42" s="9"/>
      <c r="AI42" s="9"/>
      <c r="AJ42" s="9"/>
      <c r="AK42" s="9"/>
      <c r="AL42" s="9"/>
    </row>
    <row r="43" spans="1:38" s="77" customFormat="1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4"/>
      <c r="AH43" s="9"/>
      <c r="AI43" s="9"/>
      <c r="AJ43" s="9"/>
      <c r="AK43" s="9"/>
      <c r="AL43" s="9"/>
    </row>
    <row r="44" spans="1:38" s="77" customFormat="1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4"/>
      <c r="AH44" s="9"/>
      <c r="AI44" s="9"/>
      <c r="AJ44" s="9"/>
      <c r="AK44" s="9"/>
      <c r="AL44" s="9"/>
    </row>
    <row r="45" spans="1:38" s="77" customFormat="1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4"/>
      <c r="AH45" s="9"/>
      <c r="AI45" s="9"/>
      <c r="AJ45" s="9"/>
      <c r="AK45" s="9"/>
      <c r="AL45" s="9"/>
    </row>
    <row r="46" spans="1:38" s="77" customFormat="1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24"/>
      <c r="AH46" s="9"/>
      <c r="AI46" s="9"/>
      <c r="AJ46" s="9"/>
      <c r="AK46" s="9"/>
      <c r="AL46" s="9"/>
    </row>
    <row r="47" spans="1:38" s="77" customFormat="1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4"/>
      <c r="AH47" s="9"/>
      <c r="AI47" s="9"/>
      <c r="AJ47" s="9"/>
      <c r="AK47" s="9"/>
      <c r="AL47" s="9"/>
    </row>
    <row r="48" spans="1:38" s="77" customFormat="1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4"/>
      <c r="AH48" s="9"/>
      <c r="AI48" s="9"/>
      <c r="AJ48" s="9"/>
      <c r="AK48" s="9"/>
      <c r="AL48" s="9"/>
    </row>
    <row r="49" spans="1:38" s="77" customFormat="1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24"/>
      <c r="AH49" s="9"/>
      <c r="AI49" s="9"/>
      <c r="AJ49" s="9"/>
      <c r="AK49" s="9"/>
      <c r="AL49" s="9"/>
    </row>
    <row r="50" spans="1:38" s="77" customFormat="1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24"/>
      <c r="AH50" s="9"/>
      <c r="AI50" s="9"/>
      <c r="AJ50" s="9"/>
      <c r="AK50" s="9"/>
      <c r="AL50" s="9"/>
    </row>
    <row r="51" spans="1:38" s="77" customFormat="1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24"/>
      <c r="AH51" s="9"/>
      <c r="AI51" s="9"/>
      <c r="AJ51" s="9"/>
      <c r="AK51" s="9"/>
      <c r="AL51" s="9"/>
    </row>
    <row r="52" spans="1:38" s="77" customFormat="1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24"/>
      <c r="AH52" s="9"/>
      <c r="AI52" s="9"/>
      <c r="AJ52" s="9"/>
      <c r="AK52" s="9"/>
      <c r="AL52" s="9"/>
    </row>
    <row r="53" spans="1:38" s="77" customFormat="1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24"/>
      <c r="AH53" s="9"/>
      <c r="AI53" s="9"/>
      <c r="AJ53" s="9"/>
      <c r="AK53" s="9"/>
      <c r="AL53" s="9"/>
    </row>
    <row r="54" spans="1:38" s="77" customFormat="1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24"/>
      <c r="AH54" s="9"/>
      <c r="AI54" s="9"/>
      <c r="AJ54" s="9"/>
      <c r="AK54" s="9"/>
      <c r="AL54" s="9"/>
    </row>
    <row r="55" spans="1:38" s="77" customFormat="1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24"/>
      <c r="AH55" s="9"/>
      <c r="AI55" s="9"/>
      <c r="AJ55" s="9"/>
      <c r="AK55" s="9"/>
      <c r="AL55" s="9"/>
    </row>
    <row r="56" spans="1:38" s="77" customFormat="1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24"/>
      <c r="AH56" s="9"/>
      <c r="AI56" s="9"/>
      <c r="AJ56" s="9"/>
      <c r="AK56" s="9"/>
      <c r="AL56" s="9"/>
    </row>
    <row r="57" spans="1:38" s="77" customFormat="1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24"/>
      <c r="AH57" s="9"/>
      <c r="AI57" s="9"/>
      <c r="AJ57" s="9"/>
      <c r="AK57" s="9"/>
      <c r="AL57" s="9"/>
    </row>
    <row r="58" spans="1:38" s="77" customFormat="1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24"/>
      <c r="AH58" s="9"/>
      <c r="AI58" s="9"/>
      <c r="AJ58" s="9"/>
      <c r="AK58" s="9"/>
      <c r="AL58" s="9"/>
    </row>
    <row r="59" spans="1:38" s="77" customFormat="1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24"/>
      <c r="AH59" s="9"/>
      <c r="AI59" s="9"/>
      <c r="AJ59" s="9"/>
      <c r="AK59" s="9"/>
      <c r="AL59" s="9"/>
    </row>
    <row r="60" spans="1:38" s="77" customFormat="1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24"/>
      <c r="AH60" s="9"/>
      <c r="AI60" s="9"/>
      <c r="AJ60" s="9"/>
      <c r="AK60" s="9"/>
      <c r="AL60" s="9"/>
    </row>
    <row r="61" spans="1:38" s="77" customFormat="1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24"/>
      <c r="AH61" s="9"/>
      <c r="AI61" s="9"/>
      <c r="AJ61" s="9"/>
      <c r="AK61" s="9"/>
      <c r="AL61" s="9"/>
    </row>
    <row r="62" spans="1:38" s="77" customFormat="1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24"/>
      <c r="AH62" s="9"/>
      <c r="AI62" s="9"/>
      <c r="AJ62" s="9"/>
      <c r="AK62" s="9"/>
      <c r="AL62" s="9"/>
    </row>
    <row r="63" spans="1:38" s="77" customFormat="1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24"/>
      <c r="AH63" s="9"/>
      <c r="AI63" s="9"/>
      <c r="AJ63" s="9"/>
      <c r="AK63" s="9"/>
      <c r="AL63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107" customWidth="1"/>
    <col min="2" max="2" width="29.7109375" style="108" customWidth="1"/>
    <col min="3" max="3" width="21.5703125" style="109" customWidth="1"/>
    <col min="4" max="4" width="10.5703125" style="110" customWidth="1"/>
    <col min="5" max="5" width="13.85546875" style="110" customWidth="1"/>
    <col min="6" max="6" width="0.7109375" style="36" customWidth="1"/>
    <col min="7" max="11" width="5.28515625" style="109" customWidth="1"/>
    <col min="12" max="12" width="6.42578125" style="109" customWidth="1"/>
    <col min="13" max="16" width="5.28515625" style="109" customWidth="1"/>
    <col min="17" max="21" width="6.7109375" style="109" customWidth="1"/>
    <col min="22" max="22" width="10.85546875" style="109" customWidth="1"/>
    <col min="23" max="23" width="19.7109375" style="110" customWidth="1"/>
    <col min="24" max="24" width="9.7109375" style="109" customWidth="1"/>
    <col min="25" max="30" width="9.140625" style="111"/>
  </cols>
  <sheetData>
    <row r="1" spans="1:30" ht="18.75" x14ac:dyDescent="0.3">
      <c r="A1" s="9"/>
      <c r="B1" s="93" t="s">
        <v>56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5"/>
      <c r="X1" s="85"/>
      <c r="Y1" s="96"/>
      <c r="Z1" s="96"/>
      <c r="AA1" s="96"/>
      <c r="AB1" s="96"/>
      <c r="AC1" s="96"/>
      <c r="AD1" s="96"/>
    </row>
    <row r="2" spans="1:30" x14ac:dyDescent="0.25">
      <c r="A2" s="9"/>
      <c r="B2" s="112" t="s">
        <v>39</v>
      </c>
      <c r="C2" s="113" t="s">
        <v>40</v>
      </c>
      <c r="D2" s="113"/>
      <c r="E2" s="113"/>
      <c r="F2" s="97"/>
      <c r="G2" s="98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98"/>
      <c r="X2" s="42"/>
      <c r="Y2" s="96"/>
      <c r="Z2" s="96"/>
      <c r="AA2" s="96"/>
      <c r="AB2" s="96"/>
      <c r="AC2" s="96"/>
      <c r="AD2" s="96"/>
    </row>
    <row r="3" spans="1:30" x14ac:dyDescent="0.25">
      <c r="A3" s="9"/>
      <c r="B3" s="99" t="s">
        <v>57</v>
      </c>
      <c r="C3" s="23" t="s">
        <v>58</v>
      </c>
      <c r="D3" s="100" t="s">
        <v>59</v>
      </c>
      <c r="E3" s="101" t="s">
        <v>1</v>
      </c>
      <c r="F3" s="25"/>
      <c r="G3" s="102" t="s">
        <v>60</v>
      </c>
      <c r="H3" s="103" t="s">
        <v>61</v>
      </c>
      <c r="I3" s="103" t="s">
        <v>30</v>
      </c>
      <c r="J3" s="18" t="s">
        <v>62</v>
      </c>
      <c r="K3" s="104" t="s">
        <v>63</v>
      </c>
      <c r="L3" s="104" t="s">
        <v>64</v>
      </c>
      <c r="M3" s="102" t="s">
        <v>65</v>
      </c>
      <c r="N3" s="102" t="s">
        <v>29</v>
      </c>
      <c r="O3" s="103" t="s">
        <v>66</v>
      </c>
      <c r="P3" s="102" t="s">
        <v>61</v>
      </c>
      <c r="Q3" s="102" t="s">
        <v>3</v>
      </c>
      <c r="R3" s="102">
        <v>1</v>
      </c>
      <c r="S3" s="102">
        <v>2</v>
      </c>
      <c r="T3" s="102">
        <v>3</v>
      </c>
      <c r="U3" s="102" t="s">
        <v>67</v>
      </c>
      <c r="V3" s="18" t="s">
        <v>21</v>
      </c>
      <c r="W3" s="17" t="s">
        <v>68</v>
      </c>
      <c r="X3" s="17" t="s">
        <v>69</v>
      </c>
      <c r="Y3" s="96"/>
      <c r="Z3" s="96"/>
      <c r="AA3" s="96"/>
      <c r="AB3" s="96"/>
      <c r="AC3" s="96"/>
      <c r="AD3" s="96"/>
    </row>
    <row r="4" spans="1:30" x14ac:dyDescent="0.25">
      <c r="A4" s="9"/>
      <c r="B4" s="114" t="s">
        <v>71</v>
      </c>
      <c r="C4" s="115" t="s">
        <v>72</v>
      </c>
      <c r="D4" s="116" t="s">
        <v>70</v>
      </c>
      <c r="E4" s="117" t="s">
        <v>42</v>
      </c>
      <c r="F4" s="91"/>
      <c r="G4" s="118"/>
      <c r="H4" s="119"/>
      <c r="I4" s="119">
        <v>1</v>
      </c>
      <c r="J4" s="120"/>
      <c r="K4" s="120" t="s">
        <v>73</v>
      </c>
      <c r="L4" s="120"/>
      <c r="M4" s="120">
        <v>1</v>
      </c>
      <c r="N4" s="118"/>
      <c r="O4" s="119"/>
      <c r="P4" s="118"/>
      <c r="Q4" s="121" t="s">
        <v>78</v>
      </c>
      <c r="R4" s="121"/>
      <c r="S4" s="121"/>
      <c r="T4" s="121"/>
      <c r="U4" s="121"/>
      <c r="V4" s="122" t="s">
        <v>79</v>
      </c>
      <c r="W4" s="123" t="s">
        <v>74</v>
      </c>
      <c r="X4" s="124" t="s">
        <v>75</v>
      </c>
      <c r="Y4" s="96"/>
      <c r="Z4" s="96"/>
      <c r="AA4" s="96"/>
      <c r="AB4" s="96"/>
      <c r="AC4" s="96"/>
      <c r="AD4" s="96"/>
    </row>
    <row r="5" spans="1:30" x14ac:dyDescent="0.25">
      <c r="A5" s="24"/>
      <c r="B5" s="125"/>
      <c r="C5" s="126"/>
      <c r="D5" s="127"/>
      <c r="E5" s="128"/>
      <c r="F5" s="129"/>
      <c r="G5" s="126"/>
      <c r="H5" s="126"/>
      <c r="I5" s="126"/>
      <c r="J5" s="130"/>
      <c r="K5" s="130"/>
      <c r="L5" s="130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7"/>
      <c r="X5" s="131"/>
      <c r="Y5" s="96"/>
      <c r="Z5" s="96"/>
      <c r="AA5" s="96"/>
      <c r="AB5" s="96"/>
      <c r="AC5" s="96"/>
      <c r="AD5" s="96"/>
    </row>
    <row r="6" spans="1:30" x14ac:dyDescent="0.25">
      <c r="A6" s="24"/>
      <c r="B6" s="105"/>
      <c r="C6" s="1"/>
      <c r="D6" s="105"/>
      <c r="E6" s="106"/>
      <c r="G6" s="1"/>
      <c r="H6" s="37"/>
      <c r="I6" s="1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105"/>
      <c r="X6" s="1"/>
      <c r="Y6" s="96"/>
      <c r="Z6" s="96"/>
      <c r="AA6" s="96"/>
      <c r="AB6" s="96"/>
      <c r="AC6" s="96"/>
      <c r="AD6" s="96"/>
    </row>
    <row r="7" spans="1:30" x14ac:dyDescent="0.25">
      <c r="A7" s="24"/>
      <c r="B7" s="105"/>
      <c r="C7" s="1"/>
      <c r="D7" s="105"/>
      <c r="E7" s="106"/>
      <c r="G7" s="1"/>
      <c r="H7" s="37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105"/>
      <c r="X7" s="1"/>
      <c r="Y7" s="96"/>
      <c r="Z7" s="96"/>
      <c r="AA7" s="96"/>
      <c r="AB7" s="96"/>
      <c r="AC7" s="96"/>
      <c r="AD7" s="96"/>
    </row>
    <row r="8" spans="1:30" x14ac:dyDescent="0.25">
      <c r="A8" s="24"/>
      <c r="B8" s="105"/>
      <c r="C8" s="1"/>
      <c r="D8" s="105"/>
      <c r="E8" s="106"/>
      <c r="G8" s="1"/>
      <c r="H8" s="37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105"/>
      <c r="X8" s="1"/>
      <c r="Y8" s="96"/>
      <c r="Z8" s="96"/>
      <c r="AA8" s="96"/>
      <c r="AB8" s="96"/>
      <c r="AC8" s="96"/>
      <c r="AD8" s="96"/>
    </row>
    <row r="9" spans="1:30" x14ac:dyDescent="0.25">
      <c r="A9" s="24"/>
      <c r="B9" s="105"/>
      <c r="C9" s="1"/>
      <c r="D9" s="105"/>
      <c r="E9" s="106"/>
      <c r="G9" s="1"/>
      <c r="H9" s="37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05"/>
      <c r="X9" s="1"/>
      <c r="Y9" s="96"/>
      <c r="Z9" s="96"/>
      <c r="AA9" s="96"/>
      <c r="AB9" s="96"/>
      <c r="AC9" s="96"/>
      <c r="AD9" s="96"/>
    </row>
    <row r="10" spans="1:30" x14ac:dyDescent="0.25">
      <c r="A10" s="24"/>
      <c r="B10" s="105"/>
      <c r="C10" s="1"/>
      <c r="D10" s="105"/>
      <c r="E10" s="106"/>
      <c r="G10" s="1"/>
      <c r="H10" s="37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05"/>
      <c r="X10" s="1"/>
      <c r="Y10" s="96"/>
      <c r="Z10" s="96"/>
      <c r="AA10" s="96"/>
      <c r="AB10" s="96"/>
      <c r="AC10" s="96"/>
      <c r="AD10" s="96"/>
    </row>
    <row r="11" spans="1:30" x14ac:dyDescent="0.25">
      <c r="A11" s="24"/>
      <c r="B11" s="105"/>
      <c r="C11" s="1"/>
      <c r="D11" s="105"/>
      <c r="E11" s="106"/>
      <c r="G11" s="1"/>
      <c r="H11" s="37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05"/>
      <c r="X11" s="1"/>
      <c r="Y11" s="96"/>
      <c r="Z11" s="96"/>
      <c r="AA11" s="96"/>
      <c r="AB11" s="96"/>
      <c r="AC11" s="96"/>
      <c r="AD11" s="96"/>
    </row>
    <row r="12" spans="1:30" x14ac:dyDescent="0.25">
      <c r="A12" s="24"/>
      <c r="B12" s="105"/>
      <c r="C12" s="1"/>
      <c r="D12" s="105"/>
      <c r="E12" s="106"/>
      <c r="G12" s="1"/>
      <c r="H12" s="37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05"/>
      <c r="X12" s="1"/>
      <c r="Y12" s="96"/>
      <c r="Z12" s="96"/>
      <c r="AA12" s="96"/>
      <c r="AB12" s="96"/>
      <c r="AC12" s="96"/>
      <c r="AD12" s="96"/>
    </row>
    <row r="13" spans="1:30" x14ac:dyDescent="0.25">
      <c r="A13" s="24"/>
      <c r="B13" s="105"/>
      <c r="C13" s="1"/>
      <c r="D13" s="105"/>
      <c r="E13" s="106"/>
      <c r="G13" s="1"/>
      <c r="H13" s="37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05"/>
      <c r="X13" s="1"/>
      <c r="Y13" s="96"/>
      <c r="Z13" s="96"/>
      <c r="AA13" s="96"/>
      <c r="AB13" s="96"/>
      <c r="AC13" s="96"/>
      <c r="AD13" s="96"/>
    </row>
    <row r="14" spans="1:30" x14ac:dyDescent="0.25">
      <c r="A14" s="24"/>
      <c r="B14" s="105"/>
      <c r="C14" s="1"/>
      <c r="D14" s="105"/>
      <c r="E14" s="106"/>
      <c r="G14" s="1"/>
      <c r="H14" s="37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05"/>
      <c r="X14" s="1"/>
      <c r="Y14" s="96"/>
      <c r="Z14" s="96"/>
      <c r="AA14" s="96"/>
      <c r="AB14" s="96"/>
      <c r="AC14" s="96"/>
      <c r="AD14" s="96"/>
    </row>
    <row r="15" spans="1:30" x14ac:dyDescent="0.25">
      <c r="A15" s="24"/>
      <c r="B15" s="105"/>
      <c r="C15" s="1"/>
      <c r="D15" s="105"/>
      <c r="E15" s="106"/>
      <c r="G15" s="1"/>
      <c r="H15" s="37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05"/>
      <c r="X15" s="1"/>
      <c r="Y15" s="96"/>
      <c r="Z15" s="96"/>
      <c r="AA15" s="96"/>
      <c r="AB15" s="96"/>
      <c r="AC15" s="96"/>
      <c r="AD15" s="96"/>
    </row>
    <row r="16" spans="1:30" x14ac:dyDescent="0.25">
      <c r="A16" s="24"/>
      <c r="B16" s="105"/>
      <c r="C16" s="1"/>
      <c r="D16" s="105"/>
      <c r="E16" s="106"/>
      <c r="G16" s="1"/>
      <c r="H16" s="37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05"/>
      <c r="X16" s="1"/>
      <c r="Y16" s="96"/>
      <c r="Z16" s="96"/>
      <c r="AA16" s="96"/>
      <c r="AB16" s="96"/>
      <c r="AC16" s="96"/>
      <c r="AD16" s="96"/>
    </row>
    <row r="17" spans="1:30" x14ac:dyDescent="0.25">
      <c r="A17" s="24"/>
      <c r="B17" s="105"/>
      <c r="C17" s="1"/>
      <c r="D17" s="105"/>
      <c r="E17" s="106"/>
      <c r="G17" s="1"/>
      <c r="H17" s="37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05"/>
      <c r="X17" s="1"/>
      <c r="Y17" s="96"/>
      <c r="Z17" s="96"/>
      <c r="AA17" s="96"/>
      <c r="AB17" s="96"/>
      <c r="AC17" s="96"/>
      <c r="AD17" s="96"/>
    </row>
    <row r="18" spans="1:30" x14ac:dyDescent="0.25">
      <c r="A18" s="24"/>
      <c r="B18" s="105"/>
      <c r="C18" s="1"/>
      <c r="D18" s="105"/>
      <c r="E18" s="106"/>
      <c r="G18" s="1"/>
      <c r="H18" s="37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05"/>
      <c r="X18" s="1"/>
      <c r="Y18" s="96"/>
      <c r="Z18" s="96"/>
      <c r="AA18" s="96"/>
      <c r="AB18" s="96"/>
      <c r="AC18" s="96"/>
      <c r="AD18" s="96"/>
    </row>
    <row r="19" spans="1:30" x14ac:dyDescent="0.25">
      <c r="A19" s="24"/>
      <c r="B19" s="105"/>
      <c r="C19" s="1"/>
      <c r="D19" s="105"/>
      <c r="E19" s="106"/>
      <c r="G19" s="1"/>
      <c r="H19" s="37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05"/>
      <c r="X19" s="1"/>
      <c r="Y19" s="96"/>
      <c r="Z19" s="96"/>
      <c r="AA19" s="96"/>
      <c r="AB19" s="96"/>
      <c r="AC19" s="96"/>
      <c r="AD19" s="96"/>
    </row>
    <row r="20" spans="1:30" x14ac:dyDescent="0.25">
      <c r="A20" s="24"/>
      <c r="B20" s="105"/>
      <c r="C20" s="1"/>
      <c r="D20" s="105"/>
      <c r="E20" s="106"/>
      <c r="G20" s="1"/>
      <c r="H20" s="37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05"/>
      <c r="X20" s="1"/>
      <c r="Y20" s="96"/>
      <c r="Z20" s="96"/>
      <c r="AA20" s="96"/>
      <c r="AB20" s="96"/>
      <c r="AC20" s="96"/>
      <c r="AD20" s="96"/>
    </row>
    <row r="21" spans="1:30" x14ac:dyDescent="0.25">
      <c r="A21" s="24"/>
      <c r="B21" s="105"/>
      <c r="C21" s="1"/>
      <c r="D21" s="105"/>
      <c r="E21" s="106"/>
      <c r="G21" s="1"/>
      <c r="H21" s="37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05"/>
      <c r="X21" s="1"/>
      <c r="Y21" s="96"/>
      <c r="Z21" s="96"/>
      <c r="AA21" s="96"/>
      <c r="AB21" s="96"/>
      <c r="AC21" s="96"/>
      <c r="AD21" s="96"/>
    </row>
    <row r="22" spans="1:30" x14ac:dyDescent="0.25">
      <c r="A22" s="24"/>
      <c r="B22" s="105"/>
      <c r="C22" s="1"/>
      <c r="D22" s="105"/>
      <c r="E22" s="106"/>
      <c r="G22" s="1"/>
      <c r="H22" s="37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05"/>
      <c r="X22" s="1"/>
      <c r="Y22" s="96"/>
      <c r="Z22" s="96"/>
      <c r="AA22" s="96"/>
      <c r="AB22" s="96"/>
      <c r="AC22" s="96"/>
      <c r="AD22" s="96"/>
    </row>
    <row r="23" spans="1:30" x14ac:dyDescent="0.25">
      <c r="A23" s="24"/>
      <c r="B23" s="105"/>
      <c r="C23" s="1"/>
      <c r="D23" s="105"/>
      <c r="E23" s="106"/>
      <c r="G23" s="1"/>
      <c r="H23" s="37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05"/>
      <c r="X23" s="1"/>
      <c r="Y23" s="96"/>
      <c r="Z23" s="96"/>
      <c r="AA23" s="96"/>
      <c r="AB23" s="96"/>
      <c r="AC23" s="96"/>
      <c r="AD23" s="96"/>
    </row>
    <row r="24" spans="1:30" x14ac:dyDescent="0.25">
      <c r="A24" s="24"/>
      <c r="B24" s="105"/>
      <c r="C24" s="1"/>
      <c r="D24" s="105"/>
      <c r="E24" s="106"/>
      <c r="G24" s="1"/>
      <c r="H24" s="37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05"/>
      <c r="X24" s="1"/>
      <c r="Y24" s="96"/>
      <c r="Z24" s="96"/>
      <c r="AA24" s="96"/>
      <c r="AB24" s="96"/>
      <c r="AC24" s="96"/>
      <c r="AD24" s="96"/>
    </row>
    <row r="25" spans="1:30" x14ac:dyDescent="0.25">
      <c r="A25" s="24"/>
      <c r="B25" s="105"/>
      <c r="C25" s="1"/>
      <c r="D25" s="105"/>
      <c r="E25" s="106"/>
      <c r="G25" s="1"/>
      <c r="H25" s="37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05"/>
      <c r="X25" s="1"/>
      <c r="Y25" s="96"/>
      <c r="Z25" s="96"/>
      <c r="AA25" s="96"/>
      <c r="AB25" s="96"/>
      <c r="AC25" s="96"/>
      <c r="AD25" s="96"/>
    </row>
    <row r="26" spans="1:30" x14ac:dyDescent="0.25">
      <c r="A26" s="24"/>
      <c r="B26" s="105"/>
      <c r="C26" s="1"/>
      <c r="D26" s="105"/>
      <c r="E26" s="106"/>
      <c r="G26" s="1"/>
      <c r="H26" s="37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05"/>
      <c r="X26" s="1"/>
      <c r="Y26" s="96"/>
      <c r="Z26" s="96"/>
      <c r="AA26" s="96"/>
      <c r="AB26" s="96"/>
      <c r="AC26" s="96"/>
      <c r="AD26" s="96"/>
    </row>
    <row r="27" spans="1:30" x14ac:dyDescent="0.25">
      <c r="A27" s="24"/>
      <c r="B27" s="105"/>
      <c r="C27" s="1"/>
      <c r="D27" s="105"/>
      <c r="E27" s="106"/>
      <c r="G27" s="1"/>
      <c r="H27" s="37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05"/>
      <c r="X27" s="1"/>
      <c r="Y27" s="96"/>
      <c r="Z27" s="96"/>
      <c r="AA27" s="96"/>
      <c r="AB27" s="96"/>
      <c r="AC27" s="96"/>
      <c r="AD27" s="96"/>
    </row>
    <row r="28" spans="1:30" x14ac:dyDescent="0.25">
      <c r="A28" s="24"/>
      <c r="B28" s="105"/>
      <c r="C28" s="1"/>
      <c r="D28" s="105"/>
      <c r="E28" s="106"/>
      <c r="G28" s="1"/>
      <c r="H28" s="37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05"/>
      <c r="X28" s="1"/>
      <c r="Y28" s="96"/>
      <c r="Z28" s="96"/>
      <c r="AA28" s="96"/>
      <c r="AB28" s="96"/>
      <c r="AC28" s="96"/>
      <c r="AD28" s="96"/>
    </row>
    <row r="29" spans="1:30" x14ac:dyDescent="0.25">
      <c r="A29" s="24"/>
      <c r="B29" s="105"/>
      <c r="C29" s="1"/>
      <c r="D29" s="105"/>
      <c r="E29" s="106"/>
      <c r="G29" s="1"/>
      <c r="H29" s="37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05"/>
      <c r="X29" s="1"/>
      <c r="Y29" s="96"/>
      <c r="Z29" s="96"/>
      <c r="AA29" s="96"/>
      <c r="AB29" s="96"/>
      <c r="AC29" s="96"/>
      <c r="AD29" s="96"/>
    </row>
    <row r="30" spans="1:30" x14ac:dyDescent="0.25">
      <c r="A30" s="24"/>
      <c r="B30" s="105"/>
      <c r="C30" s="1"/>
      <c r="D30" s="105"/>
      <c r="E30" s="106"/>
      <c r="G30" s="1"/>
      <c r="H30" s="37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05"/>
      <c r="X30" s="1"/>
      <c r="Y30" s="96"/>
      <c r="Z30" s="96"/>
      <c r="AA30" s="96"/>
      <c r="AB30" s="96"/>
      <c r="AC30" s="96"/>
      <c r="AD30" s="96"/>
    </row>
    <row r="31" spans="1:30" x14ac:dyDescent="0.25">
      <c r="A31" s="24"/>
      <c r="B31" s="105"/>
      <c r="C31" s="1"/>
      <c r="D31" s="105"/>
      <c r="E31" s="106"/>
      <c r="G31" s="1"/>
      <c r="H31" s="37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05"/>
      <c r="X31" s="1"/>
      <c r="Y31" s="96"/>
      <c r="Z31" s="96"/>
      <c r="AA31" s="96"/>
      <c r="AB31" s="96"/>
      <c r="AC31" s="96"/>
      <c r="AD31" s="96"/>
    </row>
    <row r="32" spans="1:30" x14ac:dyDescent="0.25">
      <c r="A32" s="24"/>
      <c r="B32" s="105"/>
      <c r="C32" s="1"/>
      <c r="D32" s="105"/>
      <c r="E32" s="106"/>
      <c r="G32" s="1"/>
      <c r="H32" s="37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05"/>
      <c r="X32" s="1"/>
      <c r="Y32" s="96"/>
      <c r="Z32" s="96"/>
      <c r="AA32" s="96"/>
      <c r="AB32" s="96"/>
      <c r="AC32" s="96"/>
      <c r="AD32" s="96"/>
    </row>
    <row r="33" spans="1:30" x14ac:dyDescent="0.25">
      <c r="A33" s="24"/>
      <c r="B33" s="105"/>
      <c r="C33" s="1"/>
      <c r="D33" s="105"/>
      <c r="E33" s="106"/>
      <c r="G33" s="1"/>
      <c r="H33" s="37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05"/>
      <c r="X33" s="1"/>
      <c r="Y33" s="96"/>
      <c r="Z33" s="96"/>
      <c r="AA33" s="96"/>
      <c r="AB33" s="96"/>
      <c r="AC33" s="96"/>
      <c r="AD33" s="96"/>
    </row>
    <row r="34" spans="1:30" x14ac:dyDescent="0.25">
      <c r="A34" s="24"/>
      <c r="B34" s="105"/>
      <c r="C34" s="1"/>
      <c r="D34" s="105"/>
      <c r="E34" s="106"/>
      <c r="G34" s="1"/>
      <c r="H34" s="37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05"/>
      <c r="X34" s="1"/>
      <c r="Y34" s="96"/>
      <c r="Z34" s="96"/>
      <c r="AA34" s="96"/>
      <c r="AB34" s="96"/>
      <c r="AC34" s="96"/>
      <c r="AD34" s="9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2019-02-12T10:39:26Z</dcterms:modified>
</cp:coreProperties>
</file>