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7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M7" i="1"/>
  <c r="L7" i="1"/>
  <c r="K7" i="1"/>
  <c r="J7" i="1"/>
  <c r="I7" i="1"/>
  <c r="I11" i="1"/>
  <c r="H7" i="1"/>
  <c r="H11" i="1"/>
  <c r="G7" i="1"/>
  <c r="G11" i="1"/>
  <c r="G14" i="1" s="1"/>
  <c r="F7" i="1"/>
  <c r="F11" i="1" s="1"/>
  <c r="E7" i="1"/>
  <c r="E11" i="1" s="1"/>
  <c r="I14" i="1"/>
  <c r="H14" i="1"/>
  <c r="D8" i="1"/>
  <c r="L11" i="1" l="1"/>
  <c r="M11" i="1"/>
  <c r="E14" i="1"/>
  <c r="M14" i="1" s="1"/>
  <c r="N7" i="1"/>
  <c r="N11" i="1" s="1"/>
  <c r="O11" i="1"/>
  <c r="O14" i="1" s="1"/>
  <c r="N14" i="1" s="1"/>
  <c r="L14" i="1"/>
  <c r="K11" i="1"/>
  <c r="F14" i="1"/>
  <c r="K14" i="1" s="1"/>
</calcChain>
</file>

<file path=xl/sharedStrings.xml><?xml version="1.0" encoding="utf-8"?>
<sst xmlns="http://schemas.openxmlformats.org/spreadsheetml/2006/main" count="78" uniqueCount="57">
  <si>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</si>
  <si>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</si>
  <si>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</si>
  <si>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</si>
  <si>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</si>
  <si>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</si>
  <si>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</si>
  <si>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</si>
  <si>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</si>
  <si>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</si>
  <si>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</si>
  <si>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</si>
  <si>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</si>
  <si>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</si>
  <si>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</si>
  <si>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</si>
  <si>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</si>
  <si>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</si>
  <si>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</si>
  <si>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</si>
  <si>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</si>
  <si>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</si>
  <si>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</si>
  <si>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</si>
  <si>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</si>
  <si>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</si>
  <si>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</si>
  <si>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</si>
  <si>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</si>
  <si>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</si>
  <si>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</si>
  <si>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</si>
  <si>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</si>
  <si>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</si>
  <si>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</si>
  <si>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</si>
  <si>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</si>
  <si>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</si>
  <si>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</si>
  <si>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</si>
  <si>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Kirsi Kleemola</t>
  </si>
  <si>
    <t>ViVe</t>
  </si>
  <si>
    <t>8.</t>
  </si>
  <si>
    <t>11.</t>
  </si>
  <si>
    <t>12.5.1978</t>
  </si>
  <si>
    <t>play off</t>
  </si>
  <si>
    <t>superpesiskarsinta</t>
  </si>
  <si>
    <t>ViVe = Vimpelin Veto  (1934)</t>
  </si>
  <si>
    <t>10.05. 1998  ViVe - Manse PP  2-1  (4-2, 0-1, 1-0)</t>
  </si>
  <si>
    <t xml:space="preserve">  19 v 11 kk 28 pv</t>
  </si>
  <si>
    <t>6.  ottelu</t>
  </si>
  <si>
    <t>4.  ottelu</t>
  </si>
  <si>
    <t>24.05. 1998  ViVe - Tahko  2-0  (3-2, 6-0)</t>
  </si>
  <si>
    <t xml:space="preserve">  20 v   0 kk 12 pv</t>
  </si>
  <si>
    <t>04.06. 1988 ViVe - YPJ  2-0  (4-2, 4-3)</t>
  </si>
  <si>
    <t xml:space="preserve">  20 v   0 kk 23 pv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</si>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</sst>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7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44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0">
        <v>1997</v>
      </c>
      <c r="C4" s="80"/>
      <c r="D4" s="81" t="s">
        <v>41</v>
      </c>
      <c r="E4" s="80"/>
      <c r="F4" s="82" t="s">
        <v>56</v>
      </c>
      <c r="G4" s="83"/>
      <c r="H4" s="84"/>
      <c r="I4" s="80"/>
      <c r="J4" s="80"/>
      <c r="K4" s="80"/>
      <c r="L4" s="80"/>
      <c r="M4" s="80"/>
      <c r="N4" s="85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1998</v>
      </c>
      <c r="C5" s="27" t="s">
        <v>42</v>
      </c>
      <c r="D5" s="28" t="s">
        <v>41</v>
      </c>
      <c r="E5" s="27">
        <v>12</v>
      </c>
      <c r="F5" s="27">
        <v>0</v>
      </c>
      <c r="G5" s="27">
        <v>5</v>
      </c>
      <c r="H5" s="27">
        <v>6</v>
      </c>
      <c r="I5" s="27">
        <v>34</v>
      </c>
      <c r="J5" s="27">
        <v>5</v>
      </c>
      <c r="K5" s="27">
        <v>15</v>
      </c>
      <c r="L5" s="27">
        <v>9</v>
      </c>
      <c r="M5" s="27">
        <v>5</v>
      </c>
      <c r="N5" s="29">
        <v>0.50800000000000001</v>
      </c>
      <c r="O5" s="25">
        <f>PRODUCT(I5/N5)</f>
        <v>66.929133858267718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 t="s">
        <v>45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1999</v>
      </c>
      <c r="C6" s="27" t="s">
        <v>43</v>
      </c>
      <c r="D6" s="28" t="s">
        <v>41</v>
      </c>
      <c r="E6" s="27">
        <v>22</v>
      </c>
      <c r="F6" s="27">
        <v>0</v>
      </c>
      <c r="G6" s="27">
        <v>4</v>
      </c>
      <c r="H6" s="27">
        <v>4</v>
      </c>
      <c r="I6" s="27">
        <v>43</v>
      </c>
      <c r="J6" s="27">
        <v>16</v>
      </c>
      <c r="K6" s="27">
        <v>16</v>
      </c>
      <c r="L6" s="27">
        <v>7</v>
      </c>
      <c r="M6" s="27">
        <v>4</v>
      </c>
      <c r="N6" s="29">
        <v>0.317</v>
      </c>
      <c r="O6" s="86">
        <f>PRODUCT(I6/N6)</f>
        <v>135.64668769716087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79" t="s">
        <v>46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SUM(E5:E6)</f>
        <v>34</v>
      </c>
      <c r="F7" s="19">
        <f t="shared" si="0"/>
        <v>0</v>
      </c>
      <c r="G7" s="19">
        <f t="shared" si="0"/>
        <v>9</v>
      </c>
      <c r="H7" s="19">
        <f t="shared" si="0"/>
        <v>10</v>
      </c>
      <c r="I7" s="19">
        <f t="shared" si="0"/>
        <v>77</v>
      </c>
      <c r="J7" s="19">
        <f t="shared" si="0"/>
        <v>21</v>
      </c>
      <c r="K7" s="19">
        <f t="shared" si="0"/>
        <v>31</v>
      </c>
      <c r="L7" s="19">
        <f t="shared" si="0"/>
        <v>16</v>
      </c>
      <c r="M7" s="19">
        <f t="shared" si="0"/>
        <v>9</v>
      </c>
      <c r="N7" s="31">
        <f>PRODUCT(I7/O7)</f>
        <v>0.38010459199313346</v>
      </c>
      <c r="O7" s="87">
        <f t="shared" ref="O7:AE7" si="1">SUM(O5:O6)</f>
        <v>202.5758215554286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8" t="s">
        <v>2</v>
      </c>
      <c r="C8" s="32"/>
      <c r="D8" s="33">
        <f>SUM(F7:H7)+((I7-F7-G7)/3)+(E7/3)+(Z7*25)+(AA7*25)+(AB7*10)+(AC7*25)+(AD7*20)+(AE7*15)</f>
        <v>53.000000000000007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35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1"/>
      <c r="AE9" s="1"/>
      <c r="AF9" s="38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39"/>
      <c r="D10" s="39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19" t="s">
        <v>21</v>
      </c>
      <c r="O10" s="25"/>
      <c r="P10" s="40" t="s">
        <v>33</v>
      </c>
      <c r="Q10" s="13"/>
      <c r="R10" s="13"/>
      <c r="S10" s="13"/>
      <c r="T10" s="41"/>
      <c r="U10" s="41"/>
      <c r="V10" s="41"/>
      <c r="W10" s="41"/>
      <c r="X10" s="41"/>
      <c r="Y10" s="13"/>
      <c r="Z10" s="13"/>
      <c r="AA10" s="13"/>
      <c r="AB10" s="12"/>
      <c r="AC10" s="13"/>
      <c r="AD10" s="13"/>
      <c r="AE10" s="13"/>
      <c r="AF10" s="4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0" t="s">
        <v>17</v>
      </c>
      <c r="C11" s="13"/>
      <c r="D11" s="43"/>
      <c r="E11" s="27">
        <f>PRODUCT(E7)</f>
        <v>34</v>
      </c>
      <c r="F11" s="27">
        <f>PRODUCT(F7)</f>
        <v>0</v>
      </c>
      <c r="G11" s="27">
        <f>PRODUCT(G7)</f>
        <v>9</v>
      </c>
      <c r="H11" s="27">
        <f>PRODUCT(H7)</f>
        <v>10</v>
      </c>
      <c r="I11" s="27">
        <f>PRODUCT(I7)</f>
        <v>77</v>
      </c>
      <c r="J11" s="1"/>
      <c r="K11" s="44">
        <f>PRODUCT((F11+G11)/E11)</f>
        <v>0.26470588235294118</v>
      </c>
      <c r="L11" s="44">
        <f>PRODUCT(H11/E11)</f>
        <v>0.29411764705882354</v>
      </c>
      <c r="M11" s="44">
        <f>PRODUCT(I11/E11)</f>
        <v>2.2647058823529411</v>
      </c>
      <c r="N11" s="29">
        <f>PRODUCT(N7)</f>
        <v>0.38010459199313346</v>
      </c>
      <c r="O11" s="25">
        <f>PRODUCT(O7)</f>
        <v>202.5758215554286</v>
      </c>
      <c r="P11" s="45" t="s">
        <v>34</v>
      </c>
      <c r="Q11" s="46"/>
      <c r="R11" s="46"/>
      <c r="S11" s="47" t="s">
        <v>48</v>
      </c>
      <c r="T11" s="47"/>
      <c r="U11" s="47"/>
      <c r="V11" s="47"/>
      <c r="W11" s="47"/>
      <c r="X11" s="47"/>
      <c r="Y11" s="47"/>
      <c r="Z11" s="47"/>
      <c r="AA11" s="47"/>
      <c r="AB11" s="48"/>
      <c r="AC11" s="47"/>
      <c r="AD11" s="49" t="s">
        <v>38</v>
      </c>
      <c r="AE11" s="49"/>
      <c r="AF11" s="50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1" t="s">
        <v>18</v>
      </c>
      <c r="C12" s="52"/>
      <c r="D12" s="53"/>
      <c r="E12" s="27"/>
      <c r="F12" s="27"/>
      <c r="G12" s="27"/>
      <c r="H12" s="27"/>
      <c r="I12" s="27"/>
      <c r="J12" s="1"/>
      <c r="K12" s="27"/>
      <c r="L12" s="27"/>
      <c r="M12" s="27"/>
      <c r="N12" s="27"/>
      <c r="O12" s="25"/>
      <c r="P12" s="54" t="s">
        <v>35</v>
      </c>
      <c r="Q12" s="55"/>
      <c r="R12" s="55"/>
      <c r="S12" s="56" t="s">
        <v>54</v>
      </c>
      <c r="T12" s="56"/>
      <c r="U12" s="56"/>
      <c r="V12" s="56"/>
      <c r="W12" s="56"/>
      <c r="X12" s="56"/>
      <c r="Y12" s="56"/>
      <c r="Z12" s="56"/>
      <c r="AA12" s="56"/>
      <c r="AB12" s="57"/>
      <c r="AC12" s="56"/>
      <c r="AD12" s="58" t="s">
        <v>50</v>
      </c>
      <c r="AE12" s="58"/>
      <c r="AF12" s="59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0" t="s">
        <v>19</v>
      </c>
      <c r="C13" s="61"/>
      <c r="D13" s="62"/>
      <c r="E13" s="30"/>
      <c r="F13" s="30"/>
      <c r="G13" s="30"/>
      <c r="H13" s="30"/>
      <c r="I13" s="30"/>
      <c r="J13" s="1"/>
      <c r="K13" s="30"/>
      <c r="L13" s="30"/>
      <c r="M13" s="30"/>
      <c r="N13" s="30"/>
      <c r="O13" s="25"/>
      <c r="P13" s="54" t="s">
        <v>36</v>
      </c>
      <c r="Q13" s="55"/>
      <c r="R13" s="55"/>
      <c r="S13" s="56" t="s">
        <v>52</v>
      </c>
      <c r="T13" s="56"/>
      <c r="U13" s="56"/>
      <c r="V13" s="56"/>
      <c r="W13" s="56"/>
      <c r="X13" s="56"/>
      <c r="Y13" s="56"/>
      <c r="Z13" s="56"/>
      <c r="AA13" s="56"/>
      <c r="AB13" s="57"/>
      <c r="AC13" s="56"/>
      <c r="AD13" s="58" t="s">
        <v>51</v>
      </c>
      <c r="AE13" s="58"/>
      <c r="AF13" s="59" t="s">
        <v>53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3" t="s">
        <v>20</v>
      </c>
      <c r="C14" s="64"/>
      <c r="D14" s="65"/>
      <c r="E14" s="19">
        <f>SUM(E11:E13)</f>
        <v>34</v>
      </c>
      <c r="F14" s="19">
        <f>SUM(F11:F13)</f>
        <v>0</v>
      </c>
      <c r="G14" s="19">
        <f>SUM(G11:G13)</f>
        <v>9</v>
      </c>
      <c r="H14" s="19">
        <f>SUM(H11:H13)</f>
        <v>10</v>
      </c>
      <c r="I14" s="19">
        <f>SUM(I11:I13)</f>
        <v>77</v>
      </c>
      <c r="J14" s="1"/>
      <c r="K14" s="66">
        <f>PRODUCT((F14+G14)/E14)</f>
        <v>0.26470588235294118</v>
      </c>
      <c r="L14" s="66">
        <f>PRODUCT(H14/E14)</f>
        <v>0.29411764705882354</v>
      </c>
      <c r="M14" s="66">
        <f>PRODUCT(I14/E14)</f>
        <v>2.2647058823529411</v>
      </c>
      <c r="N14" s="31">
        <f>PRODUCT(I14/O14)</f>
        <v>0.38010459199313346</v>
      </c>
      <c r="O14" s="25">
        <f>SUM(O11:O13)</f>
        <v>202.5758215554286</v>
      </c>
      <c r="P14" s="67" t="s">
        <v>37</v>
      </c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69"/>
      <c r="AD14" s="69"/>
      <c r="AE14" s="71"/>
      <c r="AF14" s="72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25"/>
      <c r="P15" s="1"/>
      <c r="Q15" s="37"/>
      <c r="R15" s="1"/>
      <c r="S15" s="1"/>
      <c r="T15" s="25"/>
      <c r="U15" s="25"/>
      <c r="V15" s="73"/>
      <c r="W15" s="1"/>
      <c r="X15" s="1"/>
      <c r="Y15" s="1"/>
      <c r="Z15" s="1"/>
      <c r="AA15" s="1"/>
      <c r="AB15" s="25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39</v>
      </c>
      <c r="C16" s="1"/>
      <c r="D16" s="1" t="s">
        <v>47</v>
      </c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3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3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3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3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3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s="75" customFormat="1" ht="15" customHeight="1" x14ac:dyDescent="0.25">
      <c r="A21" s="1"/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74"/>
      <c r="N21" s="74"/>
      <c r="O21" s="25"/>
      <c r="P21" s="1"/>
      <c r="Q21" s="37"/>
      <c r="R21" s="1"/>
      <c r="S21" s="25"/>
      <c r="T21" s="25"/>
      <c r="U21" s="25"/>
      <c r="V21" s="2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s="75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7"/>
      <c r="R22" s="1"/>
      <c r="S22" s="1"/>
      <c r="T22" s="25"/>
      <c r="U22" s="25"/>
      <c r="V22" s="73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7"/>
      <c r="R23" s="1"/>
      <c r="S23" s="1"/>
      <c r="T23" s="25"/>
      <c r="U23" s="25"/>
      <c r="V23" s="73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7"/>
      <c r="R24" s="1"/>
      <c r="S24" s="1"/>
      <c r="T24" s="25"/>
      <c r="U24" s="25"/>
      <c r="V24" s="73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7"/>
      <c r="R25" s="1"/>
      <c r="S25" s="1"/>
      <c r="T25" s="25"/>
      <c r="U25" s="25"/>
      <c r="V25" s="73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5"/>
      <c r="P26" s="1"/>
      <c r="Q26" s="37"/>
      <c r="R26" s="1"/>
      <c r="S26" s="1"/>
      <c r="T26" s="25"/>
      <c r="U26" s="25"/>
      <c r="V26" s="73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34"/>
      <c r="O27" s="25"/>
      <c r="P27" s="1"/>
      <c r="Q27" s="37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3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7"/>
      <c r="R29" s="1"/>
      <c r="S29" s="1"/>
      <c r="T29" s="25"/>
      <c r="U29" s="25"/>
      <c r="V29" s="73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3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25"/>
      <c r="V31" s="73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3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3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3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3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3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3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3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3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3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7"/>
      <c r="R41" s="1"/>
      <c r="S41" s="1"/>
      <c r="T41" s="25"/>
      <c r="U41" s="25"/>
      <c r="V41" s="73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7"/>
      <c r="R42" s="1"/>
      <c r="S42" s="1"/>
      <c r="T42" s="25"/>
      <c r="U42" s="25"/>
      <c r="V42" s="73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7"/>
      <c r="R43" s="1"/>
      <c r="S43" s="1"/>
      <c r="T43" s="25"/>
      <c r="U43" s="25"/>
      <c r="V43" s="73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7"/>
      <c r="R44" s="1"/>
      <c r="S44" s="1"/>
      <c r="T44" s="25"/>
      <c r="U44" s="25"/>
      <c r="V44" s="73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25"/>
      <c r="V45" s="73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25"/>
      <c r="V46" s="73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25"/>
      <c r="V47" s="73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7"/>
      <c r="R48" s="1"/>
      <c r="S48" s="1"/>
      <c r="T48" s="25"/>
      <c r="U48" s="25"/>
      <c r="V48" s="73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2019-01-23T14:08:15Z</dcterms:modified>
</cp:coreProperties>
</file>