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19" i="1" l="1"/>
  <c r="I19" i="1"/>
  <c r="H19" i="1"/>
  <c r="L19" i="1" s="1"/>
  <c r="G19" i="1"/>
  <c r="F19" i="1"/>
  <c r="K19" i="1" s="1"/>
  <c r="E19" i="1"/>
  <c r="O12" i="1" l="1"/>
  <c r="O11" i="1"/>
  <c r="O7" i="1"/>
  <c r="O5" i="1"/>
  <c r="M12" i="1"/>
  <c r="M11" i="1"/>
  <c r="M7" i="1"/>
  <c r="M5" i="1"/>
  <c r="M4" i="1"/>
  <c r="M13" i="1" s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L13" i="1"/>
  <c r="K13" i="1"/>
  <c r="J13" i="1"/>
  <c r="I13" i="1"/>
  <c r="I17" i="1" s="1"/>
  <c r="H13" i="1"/>
  <c r="H17" i="1" s="1"/>
  <c r="G13" i="1"/>
  <c r="G17" i="1" s="1"/>
  <c r="G20" i="1" s="1"/>
  <c r="F13" i="1"/>
  <c r="F17" i="1" s="1"/>
  <c r="E13" i="1"/>
  <c r="E17" i="1" s="1"/>
  <c r="E20" i="1" s="1"/>
  <c r="O13" i="1"/>
  <c r="O17" i="1" s="1"/>
  <c r="O20" i="1" s="1"/>
  <c r="N13" i="1"/>
  <c r="N17" i="1" s="1"/>
  <c r="M17" i="1" l="1"/>
  <c r="I20" i="1"/>
  <c r="F20" i="1"/>
  <c r="K20" i="1" s="1"/>
  <c r="K17" i="1"/>
  <c r="L17" i="1"/>
  <c r="H20" i="1"/>
  <c r="L20" i="1" s="1"/>
  <c r="D14" i="1"/>
  <c r="M20" i="1" l="1"/>
</calcChain>
</file>

<file path=xl/sharedStrings.xml><?xml version="1.0" encoding="utf-8"?>
<sst xmlns="http://schemas.openxmlformats.org/spreadsheetml/2006/main" count="84" uniqueCount="54">
  <si>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</si>
  <si>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</si>
  <si>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</si>
  <si>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</si>
  <si>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</si>
  <si>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</si>
  <si>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</si>
  <si>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</si>
  <si>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</si>
  <si>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</si>
  <si>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</si>
  <si>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</si>
  <si>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</si>
  <si>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</si>
  <si>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</si>
  <si>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</si>
  <si>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</si>
  <si>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</si>
  <si>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</si>
  <si>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</si>
  <si>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</si>
  <si>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</si>
  <si>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</si>
  <si>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</si>
  <si>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</si>
  <si>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</si>
  <si>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</si>
  <si>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</si>
  <si>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</si>
  <si>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</si>
  <si>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</si>
  <si>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</si>
  <si>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</si>
  <si>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</si>
  <si>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</si>
  <si>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Tarja Järvinen</t>
  </si>
  <si>
    <t>10.</t>
  </si>
  <si>
    <t>Manse PP</t>
  </si>
  <si>
    <t>----</t>
  </si>
  <si>
    <t>karsintasarja</t>
  </si>
  <si>
    <t>12.</t>
  </si>
  <si>
    <t>11.</t>
  </si>
  <si>
    <t>superpesiskarsinta</t>
  </si>
  <si>
    <t>8.</t>
  </si>
  <si>
    <t>play off</t>
  </si>
  <si>
    <t>24.2.1971</t>
  </si>
  <si>
    <t>Manse PP = Mansen Pesäpallo  (1978)</t>
  </si>
  <si>
    <t>ENSIMMÄISET</t>
  </si>
  <si>
    <t>Ottelu</t>
  </si>
  <si>
    <t>Lyöty juoksu</t>
  </si>
  <si>
    <t>Tuotu juoksu</t>
  </si>
  <si>
    <t>Kunnari</t>
  </si>
  <si>
    <t>ykköspesis</t>
  </si>
  <si>
    <t>ykkössarja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</si>
</sst>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0" fontId="2" fillId="5" borderId="3" xfId="0" applyFont="1" applyFill="1" applyBorder="1"/>
    <xf numFmtId="165" fontId="2" fillId="3" borderId="3" xfId="1" quotePrefix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7" borderId="11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7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7" borderId="8" xfId="0" applyFont="1" applyFill="1" applyBorder="1"/>
    <xf numFmtId="0" fontId="4" fillId="7" borderId="9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1" fontId="2" fillId="8" borderId="3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1" quotePrefix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12.14062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34" width="24.28515625" style="26" customWidth="1"/>
    <col min="35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1989</v>
      </c>
      <c r="C4" s="27" t="s">
        <v>36</v>
      </c>
      <c r="D4" s="29" t="s">
        <v>37</v>
      </c>
      <c r="E4" s="27">
        <v>3</v>
      </c>
      <c r="F4" s="27">
        <v>0</v>
      </c>
      <c r="G4" s="27">
        <v>1</v>
      </c>
      <c r="H4" s="27">
        <v>0</v>
      </c>
      <c r="I4" s="27">
        <v>2</v>
      </c>
      <c r="J4" s="27">
        <v>0</v>
      </c>
      <c r="K4" s="27">
        <v>1</v>
      </c>
      <c r="L4" s="27">
        <v>0</v>
      </c>
      <c r="M4" s="27">
        <f>PRODUCT(F4+G4)</f>
        <v>1</v>
      </c>
      <c r="N4" s="60" t="s">
        <v>38</v>
      </c>
      <c r="O4" s="37"/>
      <c r="P4" s="27"/>
      <c r="Q4" s="27"/>
      <c r="R4" s="27"/>
      <c r="S4" s="27"/>
      <c r="T4" s="27"/>
      <c r="U4" s="28">
        <v>1</v>
      </c>
      <c r="V4" s="28">
        <v>0</v>
      </c>
      <c r="W4" s="28">
        <v>0</v>
      </c>
      <c r="X4" s="28">
        <v>0</v>
      </c>
      <c r="Y4" s="28">
        <v>1</v>
      </c>
      <c r="Z4" s="27"/>
      <c r="AA4" s="27"/>
      <c r="AB4" s="27"/>
      <c r="AC4" s="27"/>
      <c r="AD4" s="27"/>
      <c r="AE4" s="27"/>
      <c r="AF4" s="61" t="s">
        <v>39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1990</v>
      </c>
      <c r="C5" s="27" t="s">
        <v>40</v>
      </c>
      <c r="D5" s="29" t="s">
        <v>37</v>
      </c>
      <c r="E5" s="27">
        <v>19</v>
      </c>
      <c r="F5" s="27">
        <v>1</v>
      </c>
      <c r="G5" s="27">
        <v>12</v>
      </c>
      <c r="H5" s="27">
        <v>9</v>
      </c>
      <c r="I5" s="27">
        <v>57</v>
      </c>
      <c r="J5" s="27">
        <v>13</v>
      </c>
      <c r="K5" s="27">
        <v>18</v>
      </c>
      <c r="L5" s="27">
        <v>13</v>
      </c>
      <c r="M5" s="27">
        <f>SUM(F5+G5)</f>
        <v>13</v>
      </c>
      <c r="N5" s="62">
        <v>0.41299999999999998</v>
      </c>
      <c r="O5" s="37">
        <f t="shared" ref="O5:O12" si="0">PRODUCT(I5/N5)</f>
        <v>138.01452784503633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81">
        <v>1991</v>
      </c>
      <c r="C6" s="81"/>
      <c r="D6" s="82" t="s">
        <v>37</v>
      </c>
      <c r="E6" s="83"/>
      <c r="F6" s="84" t="s">
        <v>53</v>
      </c>
      <c r="G6" s="85"/>
      <c r="H6" s="86"/>
      <c r="I6" s="81"/>
      <c r="J6" s="81"/>
      <c r="K6" s="81"/>
      <c r="L6" s="81"/>
      <c r="M6" s="81"/>
      <c r="N6" s="87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1992</v>
      </c>
      <c r="C7" s="27" t="s">
        <v>40</v>
      </c>
      <c r="D7" s="29" t="s">
        <v>37</v>
      </c>
      <c r="E7" s="27">
        <v>22</v>
      </c>
      <c r="F7" s="27">
        <v>1</v>
      </c>
      <c r="G7" s="27">
        <v>10</v>
      </c>
      <c r="H7" s="27">
        <v>4</v>
      </c>
      <c r="I7" s="27">
        <v>61</v>
      </c>
      <c r="J7" s="27">
        <v>21</v>
      </c>
      <c r="K7" s="27">
        <v>17</v>
      </c>
      <c r="L7" s="27">
        <v>12</v>
      </c>
      <c r="M7" s="27">
        <f>SUM(F7+G7)</f>
        <v>11</v>
      </c>
      <c r="N7" s="62">
        <v>0.41799999999999998</v>
      </c>
      <c r="O7" s="37">
        <f t="shared" si="0"/>
        <v>145.93301435406698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81">
        <v>1993</v>
      </c>
      <c r="C8" s="81"/>
      <c r="D8" s="82" t="s">
        <v>37</v>
      </c>
      <c r="E8" s="83"/>
      <c r="F8" s="84" t="s">
        <v>52</v>
      </c>
      <c r="G8" s="85"/>
      <c r="H8" s="86"/>
      <c r="I8" s="81"/>
      <c r="J8" s="81"/>
      <c r="K8" s="81"/>
      <c r="L8" s="81"/>
      <c r="M8" s="81"/>
      <c r="N8" s="87"/>
      <c r="O8" s="37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81">
        <v>1994</v>
      </c>
      <c r="C9" s="81"/>
      <c r="D9" s="82" t="s">
        <v>37</v>
      </c>
      <c r="E9" s="83"/>
      <c r="F9" s="84" t="s">
        <v>52</v>
      </c>
      <c r="G9" s="85"/>
      <c r="H9" s="86"/>
      <c r="I9" s="81"/>
      <c r="J9" s="81"/>
      <c r="K9" s="81"/>
      <c r="L9" s="81"/>
      <c r="M9" s="81"/>
      <c r="N9" s="87"/>
      <c r="O9" s="37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81">
        <v>1995</v>
      </c>
      <c r="C10" s="81"/>
      <c r="D10" s="82" t="s">
        <v>37</v>
      </c>
      <c r="E10" s="83"/>
      <c r="F10" s="84" t="s">
        <v>52</v>
      </c>
      <c r="G10" s="85"/>
      <c r="H10" s="86"/>
      <c r="I10" s="81"/>
      <c r="J10" s="81"/>
      <c r="K10" s="81"/>
      <c r="L10" s="81"/>
      <c r="M10" s="81"/>
      <c r="N10" s="87"/>
      <c r="O10" s="37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61" t="s">
        <v>42</v>
      </c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1996</v>
      </c>
      <c r="C11" s="27" t="s">
        <v>41</v>
      </c>
      <c r="D11" s="29" t="s">
        <v>37</v>
      </c>
      <c r="E11" s="27">
        <v>24</v>
      </c>
      <c r="F11" s="27">
        <v>1</v>
      </c>
      <c r="G11" s="27">
        <v>17</v>
      </c>
      <c r="H11" s="27">
        <v>7</v>
      </c>
      <c r="I11" s="27">
        <v>69</v>
      </c>
      <c r="J11" s="27">
        <v>17</v>
      </c>
      <c r="K11" s="27">
        <v>17</v>
      </c>
      <c r="L11" s="27">
        <v>17</v>
      </c>
      <c r="M11" s="27">
        <f>PRODUCT(F11+G11)</f>
        <v>18</v>
      </c>
      <c r="N11" s="30">
        <v>0.41299999999999998</v>
      </c>
      <c r="O11" s="37">
        <f t="shared" si="0"/>
        <v>167.07021791767556</v>
      </c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61" t="s">
        <v>42</v>
      </c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7">
        <v>1997</v>
      </c>
      <c r="C12" s="27" t="s">
        <v>43</v>
      </c>
      <c r="D12" s="29" t="s">
        <v>37</v>
      </c>
      <c r="E12" s="27">
        <v>24</v>
      </c>
      <c r="F12" s="27">
        <v>1</v>
      </c>
      <c r="G12" s="27">
        <v>13</v>
      </c>
      <c r="H12" s="27">
        <v>8</v>
      </c>
      <c r="I12" s="27">
        <v>64</v>
      </c>
      <c r="J12" s="27">
        <v>16</v>
      </c>
      <c r="K12" s="27">
        <v>16</v>
      </c>
      <c r="L12" s="27">
        <v>18</v>
      </c>
      <c r="M12" s="27">
        <f>PRODUCT(F12+G12)</f>
        <v>14</v>
      </c>
      <c r="N12" s="30">
        <v>0.46700000000000003</v>
      </c>
      <c r="O12" s="37">
        <f t="shared" si="0"/>
        <v>137.04496788008564</v>
      </c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4" t="s">
        <v>44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17" t="s">
        <v>9</v>
      </c>
      <c r="C13" s="18"/>
      <c r="D13" s="16"/>
      <c r="E13" s="19">
        <f t="shared" ref="E13:M13" si="1">SUM(E4:E12)</f>
        <v>92</v>
      </c>
      <c r="F13" s="19">
        <f t="shared" si="1"/>
        <v>4</v>
      </c>
      <c r="G13" s="19">
        <f t="shared" si="1"/>
        <v>53</v>
      </c>
      <c r="H13" s="19">
        <f t="shared" si="1"/>
        <v>28</v>
      </c>
      <c r="I13" s="19">
        <f t="shared" si="1"/>
        <v>253</v>
      </c>
      <c r="J13" s="19">
        <f t="shared" si="1"/>
        <v>67</v>
      </c>
      <c r="K13" s="19">
        <f t="shared" si="1"/>
        <v>69</v>
      </c>
      <c r="L13" s="19">
        <f t="shared" si="1"/>
        <v>60</v>
      </c>
      <c r="M13" s="19">
        <f t="shared" si="1"/>
        <v>57</v>
      </c>
      <c r="N13" s="31">
        <f>PRODUCT(251/O13)</f>
        <v>0.42682521447157301</v>
      </c>
      <c r="O13" s="32">
        <f t="shared" ref="O13:AE13" si="2">SUM(O4:O12)</f>
        <v>588.06272799686451</v>
      </c>
      <c r="P13" s="19">
        <f t="shared" si="2"/>
        <v>0</v>
      </c>
      <c r="Q13" s="19">
        <f t="shared" si="2"/>
        <v>0</v>
      </c>
      <c r="R13" s="19">
        <f t="shared" si="2"/>
        <v>0</v>
      </c>
      <c r="S13" s="19">
        <f t="shared" si="2"/>
        <v>0</v>
      </c>
      <c r="T13" s="19">
        <f t="shared" si="2"/>
        <v>0</v>
      </c>
      <c r="U13" s="19">
        <f t="shared" si="2"/>
        <v>1</v>
      </c>
      <c r="V13" s="19">
        <f t="shared" si="2"/>
        <v>0</v>
      </c>
      <c r="W13" s="19">
        <f t="shared" si="2"/>
        <v>0</v>
      </c>
      <c r="X13" s="19">
        <f t="shared" si="2"/>
        <v>0</v>
      </c>
      <c r="Y13" s="19">
        <f t="shared" si="2"/>
        <v>1</v>
      </c>
      <c r="Z13" s="19">
        <f t="shared" si="2"/>
        <v>0</v>
      </c>
      <c r="AA13" s="19">
        <f t="shared" si="2"/>
        <v>0</v>
      </c>
      <c r="AB13" s="19">
        <f t="shared" si="2"/>
        <v>0</v>
      </c>
      <c r="AC13" s="19">
        <f t="shared" si="2"/>
        <v>0</v>
      </c>
      <c r="AD13" s="19">
        <f t="shared" si="2"/>
        <v>0</v>
      </c>
      <c r="AE13" s="19">
        <f t="shared" si="2"/>
        <v>0</v>
      </c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9" t="s">
        <v>2</v>
      </c>
      <c r="C14" s="33"/>
      <c r="D14" s="34">
        <f>SUM(F13:H13)+((I13-F13-G13)/3)+(E13/3)+(Z13*25)+(AA13*25)+(AB13*10)+(AC13*25)+(AD13*20)+(AE13*15)</f>
        <v>180.99999999999997</v>
      </c>
      <c r="E14" s="1"/>
      <c r="F14" s="1"/>
      <c r="G14" s="1"/>
      <c r="H14" s="1"/>
      <c r="I14" s="1"/>
      <c r="J14" s="1"/>
      <c r="K14" s="1"/>
      <c r="L14" s="1"/>
      <c r="M14" s="1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6"/>
      <c r="AE14" s="1"/>
      <c r="AF14" s="1"/>
      <c r="AG14" s="24"/>
      <c r="AH14" s="9"/>
      <c r="AI14" s="9"/>
      <c r="AJ14" s="9"/>
      <c r="AK14" s="9"/>
      <c r="AL14" s="9"/>
    </row>
    <row r="15" spans="1:38" s="10" customFormat="1" ht="15" customHeight="1" x14ac:dyDescent="0.25">
      <c r="A15" s="1"/>
      <c r="B15" s="1"/>
      <c r="C15" s="1"/>
      <c r="D15" s="25"/>
      <c r="E15" s="1"/>
      <c r="F15" s="1"/>
      <c r="G15" s="1"/>
      <c r="H15" s="1"/>
      <c r="I15" s="1"/>
      <c r="J15" s="1"/>
      <c r="K15" s="1"/>
      <c r="L15" s="1"/>
      <c r="M15" s="1"/>
      <c r="N15" s="35"/>
      <c r="O15" s="37"/>
      <c r="P15" s="1"/>
      <c r="Q15" s="38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23" t="s">
        <v>16</v>
      </c>
      <c r="C16" s="40"/>
      <c r="D16" s="40"/>
      <c r="E16" s="19" t="s">
        <v>4</v>
      </c>
      <c r="F16" s="19" t="s">
        <v>13</v>
      </c>
      <c r="G16" s="16" t="s">
        <v>14</v>
      </c>
      <c r="H16" s="19" t="s">
        <v>15</v>
      </c>
      <c r="I16" s="19" t="s">
        <v>3</v>
      </c>
      <c r="J16" s="1"/>
      <c r="K16" s="19" t="s">
        <v>25</v>
      </c>
      <c r="L16" s="19" t="s">
        <v>26</v>
      </c>
      <c r="M16" s="19" t="s">
        <v>27</v>
      </c>
      <c r="N16" s="31" t="s">
        <v>33</v>
      </c>
      <c r="O16" s="25"/>
      <c r="P16" s="41" t="s">
        <v>47</v>
      </c>
      <c r="Q16" s="13"/>
      <c r="R16" s="13"/>
      <c r="S16" s="13"/>
      <c r="T16" s="64"/>
      <c r="U16" s="64"/>
      <c r="V16" s="64"/>
      <c r="W16" s="64"/>
      <c r="X16" s="64"/>
      <c r="Y16" s="13"/>
      <c r="Z16" s="13"/>
      <c r="AA16" s="13"/>
      <c r="AB16" s="13"/>
      <c r="AC16" s="13"/>
      <c r="AD16" s="13"/>
      <c r="AE16" s="13"/>
      <c r="AF16" s="65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1" t="s">
        <v>17</v>
      </c>
      <c r="C17" s="13"/>
      <c r="D17" s="42"/>
      <c r="E17" s="27">
        <f>PRODUCT(E13)</f>
        <v>92</v>
      </c>
      <c r="F17" s="27">
        <f>PRODUCT(F13)</f>
        <v>4</v>
      </c>
      <c r="G17" s="27">
        <f>PRODUCT(G13)</f>
        <v>53</v>
      </c>
      <c r="H17" s="27">
        <f>PRODUCT(H13)</f>
        <v>28</v>
      </c>
      <c r="I17" s="27">
        <f>PRODUCT(I13)</f>
        <v>253</v>
      </c>
      <c r="J17" s="1"/>
      <c r="K17" s="43">
        <f>PRODUCT((F17+G17)/E17)</f>
        <v>0.61956521739130432</v>
      </c>
      <c r="L17" s="43">
        <f>PRODUCT(H17/E17)</f>
        <v>0.30434782608695654</v>
      </c>
      <c r="M17" s="43">
        <f>PRODUCT(I17/E17)</f>
        <v>2.75</v>
      </c>
      <c r="N17" s="30">
        <f>PRODUCT(N13)</f>
        <v>0.42682521447157301</v>
      </c>
      <c r="O17" s="25">
        <f>PRODUCT(O13)</f>
        <v>588.06272799686451</v>
      </c>
      <c r="P17" s="66" t="s">
        <v>48</v>
      </c>
      <c r="Q17" s="67"/>
      <c r="R17" s="67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9"/>
      <c r="AE17" s="69"/>
      <c r="AF17" s="70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4" t="s">
        <v>18</v>
      </c>
      <c r="C18" s="45"/>
      <c r="D18" s="46"/>
      <c r="E18" s="27"/>
      <c r="F18" s="27"/>
      <c r="G18" s="27"/>
      <c r="H18" s="27"/>
      <c r="I18" s="27"/>
      <c r="J18" s="1"/>
      <c r="K18" s="43"/>
      <c r="L18" s="43"/>
      <c r="M18" s="43"/>
      <c r="N18" s="30"/>
      <c r="O18" s="25"/>
      <c r="P18" s="71" t="s">
        <v>49</v>
      </c>
      <c r="Q18" s="72"/>
      <c r="R18" s="72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4"/>
      <c r="AE18" s="74"/>
      <c r="AF18" s="75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7" t="s">
        <v>19</v>
      </c>
      <c r="C19" s="48"/>
      <c r="D19" s="49"/>
      <c r="E19" s="28">
        <f>PRODUCT(U13)</f>
        <v>1</v>
      </c>
      <c r="F19" s="28">
        <f t="shared" ref="F19:I19" si="3">PRODUCT(V13)</f>
        <v>0</v>
      </c>
      <c r="G19" s="28">
        <f t="shared" si="3"/>
        <v>0</v>
      </c>
      <c r="H19" s="28">
        <f t="shared" si="3"/>
        <v>0</v>
      </c>
      <c r="I19" s="28">
        <f t="shared" si="3"/>
        <v>1</v>
      </c>
      <c r="J19" s="1"/>
      <c r="K19" s="50">
        <f>PRODUCT((F19+G19)/E19)</f>
        <v>0</v>
      </c>
      <c r="L19" s="50">
        <f>PRODUCT(H19/E19)</f>
        <v>0</v>
      </c>
      <c r="M19" s="50">
        <f>PRODUCT(I19/E19)</f>
        <v>1</v>
      </c>
      <c r="N19" s="51"/>
      <c r="O19" s="25"/>
      <c r="P19" s="71" t="s">
        <v>50</v>
      </c>
      <c r="Q19" s="72"/>
      <c r="R19" s="72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4"/>
      <c r="AE19" s="74"/>
      <c r="AF19" s="75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52" t="s">
        <v>20</v>
      </c>
      <c r="C20" s="53"/>
      <c r="D20" s="54"/>
      <c r="E20" s="19">
        <f>SUM(E17:E19)</f>
        <v>93</v>
      </c>
      <c r="F20" s="19">
        <f>SUM(F17:F19)</f>
        <v>4</v>
      </c>
      <c r="G20" s="19">
        <f>SUM(G17:G19)</f>
        <v>53</v>
      </c>
      <c r="H20" s="19">
        <f>SUM(H17:H19)</f>
        <v>28</v>
      </c>
      <c r="I20" s="19">
        <f>SUM(I17:I19)</f>
        <v>254</v>
      </c>
      <c r="J20" s="1"/>
      <c r="K20" s="55">
        <f>PRODUCT((F20+G20)/E20)</f>
        <v>0.61290322580645162</v>
      </c>
      <c r="L20" s="55">
        <f>PRODUCT(H20/E20)</f>
        <v>0.30107526881720431</v>
      </c>
      <c r="M20" s="55">
        <f>PRODUCT(I20/E20)</f>
        <v>2.7311827956989245</v>
      </c>
      <c r="N20" s="31">
        <v>0.42699999999999999</v>
      </c>
      <c r="O20" s="25">
        <f>SUM(O17:O19)</f>
        <v>588.06272799686451</v>
      </c>
      <c r="P20" s="76" t="s">
        <v>51</v>
      </c>
      <c r="Q20" s="77"/>
      <c r="R20" s="77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9"/>
      <c r="AE20" s="79"/>
      <c r="AF20" s="80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36"/>
      <c r="C21" s="36"/>
      <c r="D21" s="36"/>
      <c r="E21" s="36"/>
      <c r="F21" s="36"/>
      <c r="G21" s="36"/>
      <c r="H21" s="36"/>
      <c r="I21" s="36"/>
      <c r="J21" s="1"/>
      <c r="K21" s="36"/>
      <c r="L21" s="36"/>
      <c r="M21" s="36"/>
      <c r="N21" s="35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 t="s">
        <v>34</v>
      </c>
      <c r="C22" s="1"/>
      <c r="D22" s="63" t="s">
        <v>46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57" customFormat="1" ht="15" customHeight="1" x14ac:dyDescent="0.25">
      <c r="A26" s="1"/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  <c r="M26" s="56"/>
      <c r="N26" s="56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7" customFormat="1" ht="15" customHeight="1" x14ac:dyDescent="0.2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56"/>
      <c r="N27" s="56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7" customFormat="1" ht="15" customHeight="1" x14ac:dyDescent="0.25">
      <c r="A28" s="1"/>
      <c r="B28" s="1"/>
      <c r="C28" s="9"/>
      <c r="D28" s="1"/>
      <c r="E28" s="1"/>
      <c r="F28" s="1"/>
      <c r="G28" s="1"/>
      <c r="H28" s="1"/>
      <c r="I28" s="1"/>
      <c r="J28" s="1"/>
      <c r="K28" s="1"/>
      <c r="L28" s="1"/>
      <c r="M28" s="56"/>
      <c r="N28" s="56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7" customFormat="1" ht="15" customHeight="1" x14ac:dyDescent="0.25">
      <c r="A29" s="1"/>
      <c r="B29" s="1"/>
      <c r="C29" s="9"/>
      <c r="D29" s="1"/>
      <c r="E29" s="1"/>
      <c r="F29" s="1"/>
      <c r="G29" s="1"/>
      <c r="H29" s="1"/>
      <c r="I29" s="1"/>
      <c r="J29" s="1"/>
      <c r="K29" s="1"/>
      <c r="L29" s="1"/>
      <c r="M29" s="56"/>
      <c r="N29" s="56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7" customFormat="1" ht="15" customHeight="1" x14ac:dyDescent="0.25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7" customFormat="1" ht="15" customHeight="1" x14ac:dyDescent="0.25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7" customFormat="1" ht="15" customHeight="1" x14ac:dyDescent="0.25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56"/>
      <c r="N32" s="56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6"/>
      <c r="N33" s="56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56"/>
      <c r="N34" s="56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56"/>
      <c r="N35" s="56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7" customFormat="1" ht="15" customHeight="1" x14ac:dyDescent="0.25">
      <c r="A36" s="1"/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56"/>
      <c r="N36" s="56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7" customFormat="1" ht="15" customHeight="1" x14ac:dyDescent="0.25">
      <c r="A37" s="1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7" customFormat="1" ht="15" customHeight="1" x14ac:dyDescent="0.25">
      <c r="A38" s="1"/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56"/>
      <c r="N38" s="56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57" customFormat="1" ht="15" customHeight="1" x14ac:dyDescent="0.25">
      <c r="A39" s="1"/>
      <c r="B39" s="1"/>
      <c r="C39" s="9"/>
      <c r="D39" s="1"/>
      <c r="E39" s="1"/>
      <c r="F39" s="1"/>
      <c r="G39" s="1"/>
      <c r="H39" s="1"/>
      <c r="I39" s="1"/>
      <c r="J39" s="1"/>
      <c r="K39" s="1"/>
      <c r="L39" s="1"/>
      <c r="M39" s="56"/>
      <c r="N39" s="56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57" customFormat="1" ht="15" customHeight="1" x14ac:dyDescent="0.25">
      <c r="A40" s="1"/>
      <c r="B40" s="1"/>
      <c r="C40" s="9"/>
      <c r="D40" s="1"/>
      <c r="E40" s="1"/>
      <c r="F40" s="1"/>
      <c r="G40" s="1"/>
      <c r="H40" s="1"/>
      <c r="I40" s="1"/>
      <c r="J40" s="1"/>
      <c r="K40" s="1"/>
      <c r="L40" s="1"/>
      <c r="M40" s="56"/>
      <c r="N40" s="56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57" customFormat="1" ht="15" customHeight="1" x14ac:dyDescent="0.25">
      <c r="A41" s="1"/>
      <c r="B41" s="1"/>
      <c r="C41" s="9"/>
      <c r="D41" s="1"/>
      <c r="E41" s="1"/>
      <c r="F41" s="1"/>
      <c r="G41" s="1"/>
      <c r="H41" s="1"/>
      <c r="I41" s="1"/>
      <c r="J41" s="1"/>
      <c r="K41" s="1"/>
      <c r="L41" s="1"/>
      <c r="M41" s="56"/>
      <c r="N41" s="56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57" customFormat="1" ht="15" customHeight="1" x14ac:dyDescent="0.25">
      <c r="A42" s="1"/>
      <c r="B42" s="1"/>
      <c r="C42" s="9"/>
      <c r="D42" s="1"/>
      <c r="E42" s="1"/>
      <c r="F42" s="1"/>
      <c r="G42" s="1"/>
      <c r="H42" s="1"/>
      <c r="I42" s="1"/>
      <c r="J42" s="1"/>
      <c r="K42" s="1"/>
      <c r="L42" s="1"/>
      <c r="M42" s="56"/>
      <c r="N42" s="56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57" customFormat="1" ht="15" customHeight="1" x14ac:dyDescent="0.25">
      <c r="A43" s="1"/>
      <c r="B43" s="1"/>
      <c r="C43" s="9"/>
      <c r="D43" s="1"/>
      <c r="E43" s="1"/>
      <c r="F43" s="1"/>
      <c r="G43" s="1"/>
      <c r="H43" s="1"/>
      <c r="I43" s="1"/>
      <c r="J43" s="1"/>
      <c r="K43" s="1"/>
      <c r="L43" s="1"/>
      <c r="M43" s="56"/>
      <c r="N43" s="56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57" customFormat="1" ht="15" customHeight="1" x14ac:dyDescent="0.25">
      <c r="A44" s="1"/>
      <c r="B44" s="1"/>
      <c r="C44" s="9"/>
      <c r="D44" s="1"/>
      <c r="E44" s="1"/>
      <c r="F44" s="1"/>
      <c r="G44" s="1"/>
      <c r="H44" s="1"/>
      <c r="I44" s="1"/>
      <c r="J44" s="1"/>
      <c r="K44" s="1"/>
      <c r="L44" s="1"/>
      <c r="M44" s="56"/>
      <c r="N44" s="56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57" customFormat="1" ht="15" customHeight="1" x14ac:dyDescent="0.25">
      <c r="A45" s="1"/>
      <c r="B45" s="1"/>
      <c r="C45" s="9"/>
      <c r="D45" s="1"/>
      <c r="E45" s="1"/>
      <c r="F45" s="1"/>
      <c r="G45" s="1"/>
      <c r="H45" s="1"/>
      <c r="I45" s="1"/>
      <c r="J45" s="1"/>
      <c r="K45" s="1"/>
      <c r="L45" s="1"/>
      <c r="M45" s="56"/>
      <c r="N45" s="56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57" customFormat="1" ht="15" customHeight="1" x14ac:dyDescent="0.25">
      <c r="A46" s="1"/>
      <c r="B46" s="1"/>
      <c r="C46" s="9"/>
      <c r="D46" s="1"/>
      <c r="E46" s="1"/>
      <c r="F46" s="1"/>
      <c r="G46" s="1"/>
      <c r="H46" s="1"/>
      <c r="I46" s="1"/>
      <c r="J46" s="1"/>
      <c r="K46" s="1"/>
      <c r="L46" s="1"/>
      <c r="M46" s="56"/>
      <c r="N46" s="56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57" customFormat="1" ht="15" customHeight="1" x14ac:dyDescent="0.25">
      <c r="A47" s="1"/>
      <c r="B47" s="1"/>
      <c r="C47" s="9"/>
      <c r="D47" s="1"/>
      <c r="E47" s="1"/>
      <c r="F47" s="1"/>
      <c r="G47" s="1"/>
      <c r="H47" s="1"/>
      <c r="I47" s="1"/>
      <c r="J47" s="1"/>
      <c r="K47" s="1"/>
      <c r="L47" s="1"/>
      <c r="M47" s="56"/>
      <c r="N47" s="56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s="57" customFormat="1" ht="15" customHeight="1" x14ac:dyDescent="0.25">
      <c r="A48" s="1"/>
      <c r="B48" s="1"/>
      <c r="C48" s="9"/>
      <c r="D48" s="1"/>
      <c r="E48" s="1"/>
      <c r="F48" s="1"/>
      <c r="G48" s="1"/>
      <c r="H48" s="1"/>
      <c r="I48" s="1"/>
      <c r="J48" s="1"/>
      <c r="K48" s="1"/>
      <c r="L48" s="1"/>
      <c r="M48" s="56"/>
      <c r="N48" s="56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s="57" customFormat="1" ht="15" customHeight="1" x14ac:dyDescent="0.25">
      <c r="A49" s="1"/>
      <c r="B49" s="1"/>
      <c r="C49" s="9"/>
      <c r="D49" s="1"/>
      <c r="E49" s="1"/>
      <c r="F49" s="1"/>
      <c r="G49" s="1"/>
      <c r="H49" s="1"/>
      <c r="I49" s="1"/>
      <c r="J49" s="1"/>
      <c r="K49" s="1"/>
      <c r="L49" s="1"/>
      <c r="M49" s="56"/>
      <c r="N49" s="56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s="57" customFormat="1" ht="15" customHeight="1" x14ac:dyDescent="0.25">
      <c r="A50" s="1"/>
      <c r="B50" s="1"/>
      <c r="C50" s="9"/>
      <c r="D50" s="1"/>
      <c r="E50" s="1"/>
      <c r="F50" s="1"/>
      <c r="G50" s="1"/>
      <c r="H50" s="1"/>
      <c r="I50" s="1"/>
      <c r="J50" s="1"/>
      <c r="K50" s="1"/>
      <c r="L50" s="1"/>
      <c r="M50" s="56"/>
      <c r="N50" s="56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s="57" customFormat="1" ht="15" customHeight="1" x14ac:dyDescent="0.25">
      <c r="A51" s="1"/>
      <c r="B51" s="1"/>
      <c r="C51" s="9"/>
      <c r="D51" s="1"/>
      <c r="E51" s="1"/>
      <c r="F51" s="1"/>
      <c r="G51" s="1"/>
      <c r="H51" s="1"/>
      <c r="I51" s="1"/>
      <c r="J51" s="1"/>
      <c r="K51" s="1"/>
      <c r="L51" s="1"/>
      <c r="M51" s="56"/>
      <c r="N51" s="56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s="57" customFormat="1" ht="15" customHeight="1" x14ac:dyDescent="0.25">
      <c r="A52" s="1"/>
      <c r="B52" s="1"/>
      <c r="C52" s="9"/>
      <c r="D52" s="1"/>
      <c r="E52" s="1"/>
      <c r="F52" s="1"/>
      <c r="G52" s="1"/>
      <c r="H52" s="1"/>
      <c r="I52" s="1"/>
      <c r="J52" s="1"/>
      <c r="K52" s="1"/>
      <c r="L52" s="1"/>
      <c r="M52" s="56"/>
      <c r="N52" s="56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s="57" customFormat="1" ht="15" customHeight="1" x14ac:dyDescent="0.25">
      <c r="A53" s="1"/>
      <c r="B53" s="1"/>
      <c r="C53" s="9"/>
      <c r="D53" s="1"/>
      <c r="E53" s="1"/>
      <c r="F53" s="1"/>
      <c r="G53" s="1"/>
      <c r="H53" s="1"/>
      <c r="I53" s="1"/>
      <c r="J53" s="1"/>
      <c r="K53" s="1"/>
      <c r="L53" s="1"/>
      <c r="M53" s="56"/>
      <c r="N53" s="56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s="57" customFormat="1" ht="15" customHeight="1" x14ac:dyDescent="0.25">
      <c r="A54" s="1"/>
      <c r="B54" s="1"/>
      <c r="C54" s="9"/>
      <c r="D54" s="1"/>
      <c r="E54" s="1"/>
      <c r="F54" s="1"/>
      <c r="G54" s="1"/>
      <c r="H54" s="1"/>
      <c r="I54" s="1"/>
      <c r="J54" s="1"/>
      <c r="K54" s="1"/>
      <c r="L54" s="1"/>
      <c r="M54" s="56"/>
      <c r="N54" s="56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s="57" customFormat="1" ht="15" customHeight="1" x14ac:dyDescent="0.25">
      <c r="A55" s="1"/>
      <c r="B55" s="1"/>
      <c r="C55" s="9"/>
      <c r="D55" s="1"/>
      <c r="E55" s="1"/>
      <c r="F55" s="1"/>
      <c r="G55" s="1"/>
      <c r="H55" s="1"/>
      <c r="I55" s="1"/>
      <c r="J55" s="1"/>
      <c r="K55" s="1"/>
      <c r="L55" s="1"/>
      <c r="M55" s="56"/>
      <c r="N55" s="56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s="57" customFormat="1" ht="15" customHeight="1" x14ac:dyDescent="0.25">
      <c r="A56" s="1"/>
      <c r="B56" s="1"/>
      <c r="C56" s="9"/>
      <c r="D56" s="1"/>
      <c r="E56" s="1"/>
      <c r="F56" s="1"/>
      <c r="G56" s="1"/>
      <c r="H56" s="1"/>
      <c r="I56" s="1"/>
      <c r="J56" s="1"/>
      <c r="K56" s="1"/>
      <c r="L56" s="1"/>
      <c r="M56" s="56"/>
      <c r="N56" s="56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s="57" customFormat="1" ht="15" customHeight="1" x14ac:dyDescent="0.25">
      <c r="A57" s="1"/>
      <c r="B57" s="1"/>
      <c r="C57" s="9"/>
      <c r="D57" s="1"/>
      <c r="E57" s="1"/>
      <c r="F57" s="1"/>
      <c r="G57" s="1"/>
      <c r="H57" s="1"/>
      <c r="I57" s="1"/>
      <c r="J57" s="1"/>
      <c r="K57" s="1"/>
      <c r="L57" s="1"/>
      <c r="M57" s="56"/>
      <c r="N57" s="56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s="57" customFormat="1" ht="15" customHeight="1" x14ac:dyDescent="0.25">
      <c r="A58" s="1"/>
      <c r="B58" s="1"/>
      <c r="C58" s="9"/>
      <c r="D58" s="1"/>
      <c r="E58" s="1"/>
      <c r="F58" s="1"/>
      <c r="G58" s="1"/>
      <c r="H58" s="1"/>
      <c r="I58" s="1"/>
      <c r="J58" s="1"/>
      <c r="K58" s="1"/>
      <c r="L58" s="1"/>
      <c r="M58" s="56"/>
      <c r="N58" s="56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s="57" customFormat="1" ht="15" customHeight="1" x14ac:dyDescent="0.25">
      <c r="A59" s="1"/>
      <c r="B59" s="1"/>
      <c r="C59" s="9"/>
      <c r="D59" s="1"/>
      <c r="E59" s="1"/>
      <c r="F59" s="1"/>
      <c r="G59" s="1"/>
      <c r="H59" s="1"/>
      <c r="I59" s="1"/>
      <c r="J59" s="1"/>
      <c r="K59" s="1"/>
      <c r="L59" s="1"/>
      <c r="M59" s="56"/>
      <c r="N59" s="56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</row>
    <row r="61" spans="1:38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</row>
    <row r="62" spans="1:38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</row>
    <row r="63" spans="1:38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</row>
    <row r="64" spans="1:38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</row>
    <row r="93" spans="16:32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2019-01-23T11:51:24Z</dcterms:modified>
</cp:coreProperties>
</file>