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1" i="1" l="1"/>
  <c r="L11" i="1" s="1"/>
  <c r="F11" i="1"/>
  <c r="F14" i="1" s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M7" i="1"/>
  <c r="L7" i="1"/>
  <c r="K7" i="1"/>
  <c r="J7" i="1"/>
  <c r="I7" i="1"/>
  <c r="I11" i="1" s="1"/>
  <c r="H7" i="1"/>
  <c r="G7" i="1"/>
  <c r="G11" i="1" s="1"/>
  <c r="G14" i="1" s="1"/>
  <c r="F7" i="1"/>
  <c r="E7" i="1"/>
  <c r="E11" i="1" s="1"/>
  <c r="E14" i="1" s="1"/>
  <c r="I14" i="1" l="1"/>
  <c r="M14" i="1" s="1"/>
  <c r="M11" i="1"/>
  <c r="K14" i="1"/>
  <c r="D8" i="1"/>
  <c r="K11" i="1"/>
  <c r="H14" i="1"/>
  <c r="L14" i="1" s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<sst xmlns="http://schemas.openxmlformats.org/spreadsheetml/2006/main" count="68" uniqueCount="48">
  <si>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</si>
  <si>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</si>
  <si>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</si>
  <si>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</si>
  <si>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</si>
  <si>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</si>
  <si>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</si>
  <si>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</si>
  <si>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</si>
  <si>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</si>
  <si>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</si>
  <si>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</si>
  <si>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</si>
  <si>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</si>
  <si>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</si>
  <si>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</si>
  <si>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</si>
  <si>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</si>
  <si>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</si>
  <si>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</si>
  <si>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</si>
  <si>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</si>
  <si>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</si>
  <si>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</si>
  <si>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</si>
  <si>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</si>
  <si>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</si>
  <si>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</si>
  <si>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</si>
  <si>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</si>
  <si>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</si>
  <si>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</si>
  <si>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Minna Ihamuotila</t>
  </si>
  <si>
    <t>1.</t>
  </si>
  <si>
    <t>IT</t>
  </si>
  <si>
    <t>IT = Ikaalisten Tarmo  (1908)</t>
  </si>
  <si>
    <t>----</t>
  </si>
  <si>
    <t>URA SM-SARJASSA</t>
  </si>
  <si>
    <t>MESTARUUSSARJA</t>
  </si>
  <si>
    <t>ENSIMMÄISET</t>
  </si>
  <si>
    <t>Ottelu</t>
  </si>
  <si>
    <t>Lyöty juoksu</t>
  </si>
  <si>
    <t>Tuotu juoksu</t>
  </si>
  <si>
    <t>Kunnari</t>
  </si>
  <si>
    <t>UPV</t>
  </si>
  <si>
    <t>ykkössarja</t>
  </si>
  <si>
    <t>UPV = Ulvilan Pesä-Veikot  (1957)</t>
  </si>
  <si>
    <t>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</si>
</sst>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7.5703125" style="59" customWidth="1"/>
    <col min="4" max="4" width="7.855468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61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47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1986</v>
      </c>
      <c r="C4" s="27" t="s">
        <v>33</v>
      </c>
      <c r="D4" s="28" t="s">
        <v>34</v>
      </c>
      <c r="E4" s="27">
        <v>5</v>
      </c>
      <c r="F4" s="27">
        <v>0</v>
      </c>
      <c r="G4" s="27">
        <v>0</v>
      </c>
      <c r="H4" s="27">
        <v>1</v>
      </c>
      <c r="I4" s="27">
        <v>6</v>
      </c>
      <c r="J4" s="27">
        <v>1</v>
      </c>
      <c r="K4" s="27">
        <v>2</v>
      </c>
      <c r="L4" s="27">
        <v>3</v>
      </c>
      <c r="M4" s="27">
        <v>0</v>
      </c>
      <c r="N4" s="62" t="s">
        <v>36</v>
      </c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>
        <v>1</v>
      </c>
      <c r="AC4" s="27">
        <v>1</v>
      </c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0">
        <v>1987</v>
      </c>
      <c r="C5" s="80"/>
      <c r="D5" s="81" t="s">
        <v>44</v>
      </c>
      <c r="E5" s="80"/>
      <c r="F5" s="82" t="s">
        <v>45</v>
      </c>
      <c r="G5" s="83"/>
      <c r="H5" s="84"/>
      <c r="I5" s="80"/>
      <c r="J5" s="80"/>
      <c r="K5" s="80"/>
      <c r="L5" s="80"/>
      <c r="M5" s="80"/>
      <c r="N5" s="85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0">
        <v>1988</v>
      </c>
      <c r="C6" s="80"/>
      <c r="D6" s="81" t="s">
        <v>44</v>
      </c>
      <c r="E6" s="80"/>
      <c r="F6" s="82" t="s">
        <v>45</v>
      </c>
      <c r="G6" s="83"/>
      <c r="H6" s="84"/>
      <c r="I6" s="80"/>
      <c r="J6" s="80"/>
      <c r="K6" s="80"/>
      <c r="L6" s="80"/>
      <c r="M6" s="80"/>
      <c r="N6" s="85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SUM(E4:E4)</f>
        <v>5</v>
      </c>
      <c r="F7" s="19">
        <f t="shared" si="0"/>
        <v>0</v>
      </c>
      <c r="G7" s="19">
        <f t="shared" si="0"/>
        <v>0</v>
      </c>
      <c r="H7" s="19">
        <f t="shared" si="0"/>
        <v>1</v>
      </c>
      <c r="I7" s="19">
        <f t="shared" si="0"/>
        <v>6</v>
      </c>
      <c r="J7" s="19">
        <f t="shared" si="0"/>
        <v>1</v>
      </c>
      <c r="K7" s="19">
        <f t="shared" si="0"/>
        <v>2</v>
      </c>
      <c r="L7" s="19">
        <f t="shared" si="0"/>
        <v>3</v>
      </c>
      <c r="M7" s="19">
        <f t="shared" si="0"/>
        <v>0</v>
      </c>
      <c r="N7" s="31"/>
      <c r="O7" s="32">
        <f t="shared" ref="O7:AE7" si="1">SUM(O4:O4)</f>
        <v>0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1</v>
      </c>
      <c r="AC7" s="19">
        <f t="shared" si="1"/>
        <v>1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8" t="s">
        <v>2</v>
      </c>
      <c r="C8" s="33"/>
      <c r="D8" s="34">
        <f>SUM(F7:H7)+((I7-F7-G7)/3)+(E7/3)+(Z7*25)+(AA7*25)+(AB7*15)+(AC7*25)+(AD7*20)+(AE7*15)-25</f>
        <v>19.666666666666671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25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25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37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38"/>
      <c r="P10" s="41" t="s">
        <v>39</v>
      </c>
      <c r="Q10" s="13"/>
      <c r="R10" s="13"/>
      <c r="S10" s="13"/>
      <c r="T10" s="63"/>
      <c r="U10" s="63"/>
      <c r="V10" s="63"/>
      <c r="W10" s="63"/>
      <c r="X10" s="63"/>
      <c r="Y10" s="13"/>
      <c r="Z10" s="13"/>
      <c r="AA10" s="13"/>
      <c r="AB10" s="13"/>
      <c r="AC10" s="13"/>
      <c r="AD10" s="13"/>
      <c r="AE10" s="13"/>
      <c r="AF10" s="6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5</v>
      </c>
      <c r="F11" s="27">
        <f>PRODUCT(F7)</f>
        <v>0</v>
      </c>
      <c r="G11" s="27">
        <f>PRODUCT(G7)</f>
        <v>0</v>
      </c>
      <c r="H11" s="27">
        <f>PRODUCT(H7)</f>
        <v>1</v>
      </c>
      <c r="I11" s="27">
        <f>PRODUCT(I7)</f>
        <v>6</v>
      </c>
      <c r="J11" s="1"/>
      <c r="K11" s="43">
        <f>PRODUCT((F11+G11)/E11)</f>
        <v>0</v>
      </c>
      <c r="L11" s="43">
        <f>PRODUCT(H11/E11)</f>
        <v>0.2</v>
      </c>
      <c r="M11" s="43">
        <f>PRODUCT(I11/E11)</f>
        <v>1.2</v>
      </c>
      <c r="N11" s="29"/>
      <c r="O11" s="38"/>
      <c r="P11" s="65" t="s">
        <v>40</v>
      </c>
      <c r="Q11" s="66"/>
      <c r="R11" s="66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8"/>
      <c r="AF11" s="6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29"/>
      <c r="O12" s="38"/>
      <c r="P12" s="70" t="s">
        <v>41</v>
      </c>
      <c r="Q12" s="71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3"/>
      <c r="AF12" s="7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30"/>
      <c r="F13" s="30"/>
      <c r="G13" s="30"/>
      <c r="H13" s="30"/>
      <c r="I13" s="30"/>
      <c r="J13" s="1"/>
      <c r="K13" s="50"/>
      <c r="L13" s="50"/>
      <c r="M13" s="50"/>
      <c r="N13" s="51"/>
      <c r="O13" s="38"/>
      <c r="P13" s="70" t="s">
        <v>42</v>
      </c>
      <c r="Q13" s="71"/>
      <c r="R13" s="71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3"/>
      <c r="AF13" s="7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5</v>
      </c>
      <c r="F14" s="19">
        <f>SUM(F11:F13)</f>
        <v>0</v>
      </c>
      <c r="G14" s="19">
        <f>SUM(G11:G13)</f>
        <v>0</v>
      </c>
      <c r="H14" s="19">
        <f>SUM(H11:H13)</f>
        <v>1</v>
      </c>
      <c r="I14" s="19">
        <f>SUM(I11:I13)</f>
        <v>6</v>
      </c>
      <c r="J14" s="1"/>
      <c r="K14" s="55">
        <f>PRODUCT((F14+G14)/E14)</f>
        <v>0</v>
      </c>
      <c r="L14" s="55">
        <f>PRODUCT(H14/E14)</f>
        <v>0.2</v>
      </c>
      <c r="M14" s="55">
        <f>PRODUCT(I14/E14)</f>
        <v>1.2</v>
      </c>
      <c r="N14" s="31"/>
      <c r="O14" s="38"/>
      <c r="P14" s="75" t="s">
        <v>43</v>
      </c>
      <c r="Q14" s="76"/>
      <c r="R14" s="76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8"/>
      <c r="AF14" s="79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1" t="s">
        <v>35</v>
      </c>
      <c r="E16" s="38"/>
      <c r="F16" s="25"/>
      <c r="G16" s="1"/>
      <c r="H16" s="1"/>
      <c r="I16" s="1"/>
      <c r="J16" s="1"/>
      <c r="K16" s="1"/>
      <c r="L16" s="1"/>
      <c r="M16" s="1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 t="s">
        <v>46</v>
      </c>
      <c r="E17" s="1"/>
      <c r="F17" s="25"/>
      <c r="G17" s="1"/>
      <c r="H17" s="1"/>
      <c r="I17" s="1"/>
      <c r="J17" s="1"/>
      <c r="K17" s="1"/>
      <c r="L17" s="1"/>
      <c r="M17" s="1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1"/>
      <c r="S18" s="1"/>
      <c r="T18" s="25"/>
      <c r="U18" s="25"/>
      <c r="V18" s="56"/>
      <c r="W18" s="1"/>
      <c r="X18" s="1"/>
      <c r="Y18" s="1"/>
      <c r="Z18" s="1"/>
      <c r="AA18" s="1"/>
      <c r="AB18" s="25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56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56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8" customFormat="1" ht="15" customHeight="1" x14ac:dyDescent="0.25">
      <c r="A21" s="1"/>
      <c r="B21" s="1"/>
      <c r="C21" s="9"/>
      <c r="D21" s="9"/>
      <c r="E21" s="1"/>
      <c r="F21" s="1"/>
      <c r="G21" s="1"/>
      <c r="H21" s="1"/>
      <c r="I21" s="1"/>
      <c r="J21" s="1"/>
      <c r="K21" s="1"/>
      <c r="L21" s="1"/>
      <c r="M21" s="57"/>
      <c r="N21" s="57"/>
      <c r="O21" s="25"/>
      <c r="P21" s="1"/>
      <c r="Q21" s="38"/>
      <c r="R21" s="1"/>
      <c r="S21" s="25"/>
      <c r="T21" s="25"/>
      <c r="U21" s="25"/>
      <c r="V21" s="25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8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38"/>
      <c r="R22" s="1"/>
      <c r="S22" s="1"/>
      <c r="T22" s="25"/>
      <c r="U22" s="25"/>
      <c r="V22" s="56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8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38"/>
      <c r="R23" s="1"/>
      <c r="S23" s="1"/>
      <c r="T23" s="25"/>
      <c r="U23" s="25"/>
      <c r="V23" s="56"/>
      <c r="W23" s="1"/>
      <c r="X23" s="25"/>
      <c r="Y23" s="25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38"/>
      <c r="R24" s="1"/>
      <c r="S24" s="1"/>
      <c r="T24" s="25"/>
      <c r="U24" s="25"/>
      <c r="V24" s="56"/>
      <c r="W24" s="1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1"/>
      <c r="S25" s="1"/>
      <c r="T25" s="25"/>
      <c r="U25" s="25"/>
      <c r="V25" s="56"/>
      <c r="W25" s="1"/>
      <c r="X25" s="25"/>
      <c r="Y25" s="25"/>
      <c r="Z25" s="25"/>
      <c r="AA25" s="25"/>
      <c r="AB25" s="25"/>
      <c r="AC25" s="25"/>
      <c r="AD25" s="25"/>
      <c r="AE25" s="25"/>
      <c r="AF25" s="25"/>
      <c r="AG25" s="9"/>
      <c r="AH25" s="9"/>
      <c r="AI25" s="9"/>
      <c r="AJ25" s="9"/>
      <c r="AK25" s="9"/>
      <c r="AL25" s="9"/>
    </row>
    <row r="26" spans="1:38" s="58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1"/>
      <c r="T26" s="25"/>
      <c r="U26" s="25"/>
      <c r="V26" s="56"/>
      <c r="W26" s="1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s="5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1"/>
      <c r="S27" s="1"/>
      <c r="T27" s="25"/>
      <c r="U27" s="25"/>
      <c r="V27" s="56"/>
      <c r="W27" s="1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5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56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5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56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56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5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56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56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56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56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5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56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5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56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5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56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5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6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5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56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5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6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5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6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5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6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5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6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5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6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s="5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56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s="5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56"/>
      <c r="W46" s="1"/>
      <c r="X46" s="25"/>
      <c r="Y46" s="25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s="5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56"/>
      <c r="W47" s="1"/>
      <c r="X47" s="25"/>
      <c r="Y47" s="25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s="5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56"/>
      <c r="W48" s="1"/>
      <c r="X48" s="25"/>
      <c r="Y48" s="25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s="58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25"/>
      <c r="U49" s="25"/>
      <c r="V49" s="56"/>
      <c r="W49" s="1"/>
      <c r="X49" s="25"/>
      <c r="Y49" s="25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s="5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25"/>
      <c r="U50" s="25"/>
      <c r="V50" s="56"/>
      <c r="W50" s="1"/>
      <c r="X50" s="25"/>
      <c r="Y50" s="25"/>
      <c r="Z50" s="25"/>
      <c r="AA50" s="25"/>
      <c r="AB50" s="25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2019-01-23T11:42:23Z</dcterms:modified>
</cp:coreProperties>
</file>