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0" i="1" l="1"/>
  <c r="AD10" i="1"/>
  <c r="AC10" i="1"/>
  <c r="AB10" i="1"/>
  <c r="AA10" i="1"/>
  <c r="Z10" i="1"/>
  <c r="X10" i="1"/>
  <c r="H16" i="1"/>
  <c r="W10" i="1"/>
  <c r="G16" i="1"/>
  <c r="V10" i="1"/>
  <c r="F16" i="1"/>
  <c r="U10" i="1"/>
  <c r="E16" i="1"/>
  <c r="S10" i="1"/>
  <c r="R10" i="1"/>
  <c r="Q10" i="1"/>
  <c r="P10" i="1"/>
  <c r="H10" i="1"/>
  <c r="H14" i="1"/>
  <c r="H17" i="1" s="1"/>
  <c r="G10" i="1"/>
  <c r="G14" i="1" s="1"/>
  <c r="F10" i="1"/>
  <c r="F14" i="1"/>
  <c r="E10" i="1"/>
  <c r="E14" i="1"/>
  <c r="E17" i="1" s="1"/>
  <c r="D11" i="1"/>
  <c r="L16" i="1"/>
  <c r="F17" i="1"/>
  <c r="K16" i="1"/>
  <c r="L14" i="1"/>
  <c r="G17" i="1" l="1"/>
  <c r="K17" i="1" s="1"/>
  <c r="K14" i="1"/>
  <c r="L17" i="1"/>
</calcChain>
</file>

<file path=xl/sharedStrings.xml><?xml version="1.0" encoding="utf-8"?>
<sst xmlns="http://schemas.openxmlformats.org/spreadsheetml/2006/main" count="87" uniqueCount="56">
  <si>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</si>
  <si>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</si>
  <si>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</si>
  <si>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</si>
  <si>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</si>
  <si>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</si>
  <si>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</si>
  <si>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</si>
  <si>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</si>
  <si>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</si>
  <si>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</si>
  <si>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</si>
  <si>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</si>
  <si>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</si>
  <si>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</si>
  <si>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</si>
  <si>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</si>
  <si>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</si>
  <si>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</si>
  <si>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</si>
  <si>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</si>
  <si>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</si>
  <si>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</si>
  <si>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</si>
  <si>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</si>
  <si>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</si>
  <si>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</si>
  <si>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</si>
  <si>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</si>
  <si>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</si>
  <si>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</si>
  <si>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</si>
  <si>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</si>
  <si>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11.</t>
  </si>
  <si>
    <t>Kiri</t>
  </si>
  <si>
    <t>7.-8.</t>
  </si>
  <si>
    <t>5.-6.</t>
  </si>
  <si>
    <t>putoamissarja</t>
  </si>
  <si>
    <t>9.-10.</t>
  </si>
  <si>
    <t>Seija Huuska</t>
  </si>
  <si>
    <t>2.6.1948</t>
  </si>
  <si>
    <t>suomensarja</t>
  </si>
  <si>
    <t>MESTARUUSSARJA</t>
  </si>
  <si>
    <t>URA SM-SARJASSA</t>
  </si>
  <si>
    <t>Kiri = Jyväskylän Kiri  (1930)</t>
  </si>
  <si>
    <t>ENSIMMÄISET</t>
  </si>
  <si>
    <t>Ottelu</t>
  </si>
  <si>
    <t>1.  ottelu</t>
  </si>
  <si>
    <t>Lyöty juoksu</t>
  </si>
  <si>
    <t>Tuotu juoksu</t>
  </si>
  <si>
    <t>Kunnari</t>
  </si>
  <si>
    <t>7.  ottelu</t>
  </si>
  <si>
    <t>20.05. 1973  Virkiä - Kiri  18-8</t>
  </si>
  <si>
    <t>11.08. 1973  Kiri - LäPa  7-10</t>
  </si>
  <si>
    <t xml:space="preserve">  24 v 11 kk 18 pv</t>
  </si>
  <si>
    <t xml:space="preserve">  25 v   2 kk   9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</si>
</sst>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0" fillId="6" borderId="3" xfId="0" applyFill="1" applyBorder="1"/>
    <xf numFmtId="0" fontId="1" fillId="6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5" customWidth="1"/>
    <col min="3" max="3" width="7.5703125" style="55" customWidth="1"/>
    <col min="4" max="4" width="8.7109375" style="56" customWidth="1"/>
    <col min="5" max="12" width="5.7109375" style="56" customWidth="1"/>
    <col min="13" max="13" width="6.28515625" style="56" customWidth="1"/>
    <col min="14" max="14" width="8.28515625" style="56" customWidth="1"/>
    <col min="15" max="15" width="0.5703125" style="56" customWidth="1"/>
    <col min="16" max="23" width="5.7109375" style="56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22.28515625" style="26" customWidth="1"/>
    <col min="34" max="16384" width="9.140625" style="26"/>
  </cols>
  <sheetData>
    <row r="1" spans="1:38" s="10" customFormat="1" ht="15" customHeight="1" x14ac:dyDescent="0.25">
      <c r="A1" s="1"/>
      <c r="B1" s="57" t="s">
        <v>39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42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1973</v>
      </c>
      <c r="C4" s="27" t="s">
        <v>33</v>
      </c>
      <c r="D4" s="11" t="s">
        <v>34</v>
      </c>
      <c r="E4" s="27">
        <v>8</v>
      </c>
      <c r="F4" s="27">
        <v>1</v>
      </c>
      <c r="G4" s="27">
        <v>1</v>
      </c>
      <c r="H4" s="27">
        <v>9</v>
      </c>
      <c r="I4" s="58"/>
      <c r="J4" s="58"/>
      <c r="K4" s="58"/>
      <c r="L4" s="58"/>
      <c r="M4" s="58"/>
      <c r="N4" s="58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0">
        <v>1974</v>
      </c>
      <c r="C5" s="60"/>
      <c r="D5" s="61" t="s">
        <v>34</v>
      </c>
      <c r="E5" s="60"/>
      <c r="F5" s="63" t="s">
        <v>41</v>
      </c>
      <c r="G5" s="60"/>
      <c r="H5" s="60"/>
      <c r="I5" s="62"/>
      <c r="J5" s="62"/>
      <c r="K5" s="62"/>
      <c r="L5" s="62"/>
      <c r="M5" s="62"/>
      <c r="N5" s="62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1975</v>
      </c>
      <c r="C6" s="27" t="s">
        <v>35</v>
      </c>
      <c r="D6" s="40" t="s">
        <v>34</v>
      </c>
      <c r="E6" s="27">
        <v>9</v>
      </c>
      <c r="F6" s="27">
        <v>0</v>
      </c>
      <c r="G6" s="27">
        <v>1</v>
      </c>
      <c r="H6" s="27">
        <v>12</v>
      </c>
      <c r="I6" s="58"/>
      <c r="J6" s="58"/>
      <c r="K6" s="58"/>
      <c r="L6" s="58"/>
      <c r="M6" s="58"/>
      <c r="N6" s="58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1977</v>
      </c>
      <c r="C7" s="27" t="s">
        <v>36</v>
      </c>
      <c r="D7" s="40" t="s">
        <v>34</v>
      </c>
      <c r="E7" s="27">
        <v>3</v>
      </c>
      <c r="F7" s="27">
        <v>0</v>
      </c>
      <c r="G7" s="27">
        <v>3</v>
      </c>
      <c r="H7" s="27">
        <v>1</v>
      </c>
      <c r="I7" s="58"/>
      <c r="J7" s="58"/>
      <c r="K7" s="58"/>
      <c r="L7" s="58"/>
      <c r="M7" s="58"/>
      <c r="N7" s="58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1978</v>
      </c>
      <c r="C8" s="27" t="s">
        <v>36</v>
      </c>
      <c r="D8" s="40" t="s">
        <v>34</v>
      </c>
      <c r="E8" s="27">
        <v>10</v>
      </c>
      <c r="F8" s="27">
        <v>1</v>
      </c>
      <c r="G8" s="27">
        <v>8</v>
      </c>
      <c r="H8" s="27">
        <v>16</v>
      </c>
      <c r="I8" s="58"/>
      <c r="J8" s="58"/>
      <c r="K8" s="58"/>
      <c r="L8" s="58"/>
      <c r="M8" s="58"/>
      <c r="N8" s="58"/>
      <c r="O8" s="25"/>
      <c r="P8" s="27"/>
      <c r="Q8" s="27"/>
      <c r="R8" s="27"/>
      <c r="S8" s="27"/>
      <c r="T8" s="27"/>
      <c r="U8" s="28">
        <v>2</v>
      </c>
      <c r="V8" s="28">
        <v>0</v>
      </c>
      <c r="W8" s="28">
        <v>0</v>
      </c>
      <c r="X8" s="28">
        <v>3</v>
      </c>
      <c r="Y8" s="28"/>
      <c r="Z8" s="27"/>
      <c r="AA8" s="27"/>
      <c r="AB8" s="27"/>
      <c r="AC8" s="27"/>
      <c r="AD8" s="27"/>
      <c r="AE8" s="27"/>
      <c r="AF8" s="59" t="s">
        <v>37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1979</v>
      </c>
      <c r="C9" s="27" t="s">
        <v>38</v>
      </c>
      <c r="D9" s="40" t="s">
        <v>34</v>
      </c>
      <c r="E9" s="27">
        <v>0</v>
      </c>
      <c r="F9" s="27">
        <v>0</v>
      </c>
      <c r="G9" s="27">
        <v>0</v>
      </c>
      <c r="H9" s="27">
        <v>0</v>
      </c>
      <c r="I9" s="58"/>
      <c r="J9" s="58"/>
      <c r="K9" s="58"/>
      <c r="L9" s="58"/>
      <c r="M9" s="58"/>
      <c r="N9" s="58"/>
      <c r="O9" s="25"/>
      <c r="P9" s="27"/>
      <c r="Q9" s="27"/>
      <c r="R9" s="27"/>
      <c r="S9" s="27"/>
      <c r="T9" s="27"/>
      <c r="U9" s="28">
        <v>2</v>
      </c>
      <c r="V9" s="28">
        <v>0</v>
      </c>
      <c r="W9" s="28">
        <v>2</v>
      </c>
      <c r="X9" s="28">
        <v>7</v>
      </c>
      <c r="Y9" s="28"/>
      <c r="Z9" s="27"/>
      <c r="AA9" s="27"/>
      <c r="AB9" s="27"/>
      <c r="AC9" s="27"/>
      <c r="AD9" s="27"/>
      <c r="AE9" s="27"/>
      <c r="AF9" s="59" t="s">
        <v>37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>SUM(E4:E9)</f>
        <v>30</v>
      </c>
      <c r="F10" s="19">
        <f>SUM(F4:F9)</f>
        <v>2</v>
      </c>
      <c r="G10" s="19">
        <f>SUM(G4:G9)</f>
        <v>13</v>
      </c>
      <c r="H10" s="19">
        <f>SUM(H4:H9)</f>
        <v>38</v>
      </c>
      <c r="I10" s="19"/>
      <c r="J10" s="19"/>
      <c r="K10" s="19"/>
      <c r="L10" s="19"/>
      <c r="M10" s="19"/>
      <c r="N10" s="31"/>
      <c r="O10" s="32"/>
      <c r="P10" s="19">
        <f>SUM(P4:P9)</f>
        <v>0</v>
      </c>
      <c r="Q10" s="19">
        <f>SUM(Q4:Q9)</f>
        <v>0</v>
      </c>
      <c r="R10" s="19">
        <f>SUM(R4:R9)</f>
        <v>0</v>
      </c>
      <c r="S10" s="19">
        <f>SUM(S4:S9)</f>
        <v>0</v>
      </c>
      <c r="T10" s="19"/>
      <c r="U10" s="19">
        <f>SUM(U4:U9)</f>
        <v>4</v>
      </c>
      <c r="V10" s="19">
        <f>SUM(V4:V9)</f>
        <v>0</v>
      </c>
      <c r="W10" s="19">
        <f>SUM(W4:W9)</f>
        <v>2</v>
      </c>
      <c r="X10" s="19">
        <f>SUM(X4:X9)</f>
        <v>10</v>
      </c>
      <c r="Y10" s="19"/>
      <c r="Z10" s="19">
        <f t="shared" ref="Z10:AE10" si="0">SUM(Z4:Z9)</f>
        <v>0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SUM(F10:H10)*5/3+(E10/3)+(Z10*25)+(AA10*25)+(AB10*15)+(AC10*25)+(AD10*20)+(AE10*15)</f>
        <v>98.333333333333329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43</v>
      </c>
      <c r="C13" s="39"/>
      <c r="D13" s="39"/>
      <c r="E13" s="19" t="s">
        <v>4</v>
      </c>
      <c r="F13" s="19" t="s">
        <v>12</v>
      </c>
      <c r="G13" s="16" t="s">
        <v>13</v>
      </c>
      <c r="H13" s="19" t="s">
        <v>14</v>
      </c>
      <c r="I13" s="19" t="s">
        <v>3</v>
      </c>
      <c r="J13" s="1"/>
      <c r="K13" s="19" t="s">
        <v>22</v>
      </c>
      <c r="L13" s="19" t="s">
        <v>23</v>
      </c>
      <c r="M13" s="19" t="s">
        <v>24</v>
      </c>
      <c r="N13" s="31" t="s">
        <v>30</v>
      </c>
      <c r="O13" s="25"/>
      <c r="P13" s="40" t="s">
        <v>45</v>
      </c>
      <c r="Q13" s="13"/>
      <c r="R13" s="13"/>
      <c r="S13" s="13"/>
      <c r="T13" s="64"/>
      <c r="U13" s="64"/>
      <c r="V13" s="64"/>
      <c r="W13" s="64"/>
      <c r="X13" s="64"/>
      <c r="Y13" s="13"/>
      <c r="Z13" s="13"/>
      <c r="AA13" s="13"/>
      <c r="AB13" s="13"/>
      <c r="AC13" s="13"/>
      <c r="AD13" s="13"/>
      <c r="AE13" s="13"/>
      <c r="AF13" s="65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0" t="s">
        <v>15</v>
      </c>
      <c r="C14" s="13"/>
      <c r="D14" s="41"/>
      <c r="E14" s="27">
        <f>PRODUCT(E10)</f>
        <v>30</v>
      </c>
      <c r="F14" s="27">
        <f>PRODUCT(F10)</f>
        <v>2</v>
      </c>
      <c r="G14" s="27">
        <f>PRODUCT(G10)</f>
        <v>13</v>
      </c>
      <c r="H14" s="27">
        <f>PRODUCT(H10)</f>
        <v>38</v>
      </c>
      <c r="I14" s="27"/>
      <c r="J14" s="1"/>
      <c r="K14" s="42">
        <f>PRODUCT((F14+G14)/E14)</f>
        <v>0.5</v>
      </c>
      <c r="L14" s="42">
        <f>PRODUCT(H14/E14)</f>
        <v>1.2666666666666666</v>
      </c>
      <c r="M14" s="42"/>
      <c r="N14" s="30"/>
      <c r="O14" s="25"/>
      <c r="P14" s="66" t="s">
        <v>46</v>
      </c>
      <c r="Q14" s="67"/>
      <c r="R14" s="67"/>
      <c r="S14" s="68" t="s">
        <v>52</v>
      </c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9" t="s">
        <v>47</v>
      </c>
      <c r="AE14" s="68"/>
      <c r="AF14" s="70" t="s">
        <v>54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3" t="s">
        <v>16</v>
      </c>
      <c r="C15" s="44"/>
      <c r="D15" s="45"/>
      <c r="E15" s="27"/>
      <c r="F15" s="27"/>
      <c r="G15" s="27"/>
      <c r="H15" s="27"/>
      <c r="I15" s="27"/>
      <c r="J15" s="1"/>
      <c r="K15" s="42"/>
      <c r="L15" s="42"/>
      <c r="M15" s="42"/>
      <c r="N15" s="30"/>
      <c r="O15" s="25"/>
      <c r="P15" s="71" t="s">
        <v>48</v>
      </c>
      <c r="Q15" s="72"/>
      <c r="R15" s="72"/>
      <c r="S15" s="73" t="s">
        <v>52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4" t="s">
        <v>47</v>
      </c>
      <c r="AE15" s="73"/>
      <c r="AF15" s="75" t="s">
        <v>54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6" t="s">
        <v>17</v>
      </c>
      <c r="C16" s="47"/>
      <c r="D16" s="48"/>
      <c r="E16" s="28">
        <f>PRODUCT(U10)</f>
        <v>4</v>
      </c>
      <c r="F16" s="28">
        <f>PRODUCT(V10)</f>
        <v>0</v>
      </c>
      <c r="G16" s="28">
        <f>PRODUCT(W10)</f>
        <v>2</v>
      </c>
      <c r="H16" s="28">
        <f>PRODUCT(X10)</f>
        <v>10</v>
      </c>
      <c r="I16" s="28"/>
      <c r="J16" s="1"/>
      <c r="K16" s="49">
        <f>PRODUCT((F16+G16)/E16)</f>
        <v>0.5</v>
      </c>
      <c r="L16" s="49">
        <f>PRODUCT(H16/E16)</f>
        <v>2.5</v>
      </c>
      <c r="M16" s="49"/>
      <c r="N16" s="50"/>
      <c r="O16" s="25"/>
      <c r="P16" s="71" t="s">
        <v>49</v>
      </c>
      <c r="Q16" s="72"/>
      <c r="R16" s="72"/>
      <c r="S16" s="73" t="s">
        <v>52</v>
      </c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 t="s">
        <v>47</v>
      </c>
      <c r="AE16" s="73"/>
      <c r="AF16" s="75" t="s">
        <v>54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1" t="s">
        <v>18</v>
      </c>
      <c r="C17" s="52"/>
      <c r="D17" s="53"/>
      <c r="E17" s="19">
        <f>SUM(E14:E16)</f>
        <v>34</v>
      </c>
      <c r="F17" s="19">
        <f>SUM(F14:F16)</f>
        <v>2</v>
      </c>
      <c r="G17" s="19">
        <f>SUM(G14:G16)</f>
        <v>15</v>
      </c>
      <c r="H17" s="19">
        <f>SUM(H14:H16)</f>
        <v>48</v>
      </c>
      <c r="I17" s="19"/>
      <c r="J17" s="1"/>
      <c r="K17" s="54">
        <f>PRODUCT((F17+G17)/E17)</f>
        <v>0.5</v>
      </c>
      <c r="L17" s="54">
        <f>PRODUCT(H17/E17)</f>
        <v>1.411764705882353</v>
      </c>
      <c r="M17" s="54"/>
      <c r="N17" s="31"/>
      <c r="O17" s="25"/>
      <c r="P17" s="76" t="s">
        <v>50</v>
      </c>
      <c r="Q17" s="77"/>
      <c r="R17" s="77"/>
      <c r="S17" s="78" t="s">
        <v>53</v>
      </c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9" t="s">
        <v>51</v>
      </c>
      <c r="AE17" s="78"/>
      <c r="AF17" s="80" t="s">
        <v>55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 t="s">
        <v>31</v>
      </c>
      <c r="C19" s="1"/>
      <c r="D19" s="1" t="s">
        <v>44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2019-01-23T10:14:48Z</dcterms:modified>
</cp:coreProperties>
</file>