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0" i="1" l="1"/>
  <c r="O9" i="1"/>
  <c r="O8" i="1"/>
  <c r="O7" i="1"/>
  <c r="O6" i="1"/>
  <c r="O5" i="1"/>
  <c r="O4" i="1"/>
  <c r="O11" i="1"/>
  <c r="O12" i="1"/>
  <c r="O16" i="1" s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M12" i="1"/>
  <c r="L12" i="1"/>
  <c r="K12" i="1"/>
  <c r="J12" i="1"/>
  <c r="I12" i="1"/>
  <c r="H12" i="1"/>
  <c r="H16" i="1" s="1"/>
  <c r="H19" i="1" s="1"/>
  <c r="G12" i="1"/>
  <c r="G16" i="1" s="1"/>
  <c r="G19" i="1" s="1"/>
  <c r="F12" i="1"/>
  <c r="D13" i="1" s="1"/>
  <c r="E12" i="1"/>
  <c r="E16" i="1" s="1"/>
  <c r="I16" i="1"/>
  <c r="L16" i="1" l="1"/>
  <c r="N12" i="1"/>
  <c r="N16" i="1" s="1"/>
  <c r="F16" i="1"/>
  <c r="F19" i="1" s="1"/>
  <c r="M16" i="1"/>
  <c r="E19" i="1"/>
  <c r="L19" i="1" s="1"/>
  <c r="I19" i="1"/>
  <c r="K16" i="1"/>
  <c r="M19" i="1" l="1"/>
  <c r="K19" i="1"/>
</calcChain>
</file>

<file path=xl/sharedStrings.xml><?xml version="1.0" encoding="utf-8"?>
<sst xmlns="http://schemas.openxmlformats.org/spreadsheetml/2006/main" count="89" uniqueCount="56">
  <si>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</si>
  <si>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</si>
  <si>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</si>
  <si>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</si>
  <si>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</si>
  <si>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</si>
  <si>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</si>
  <si>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</si>
  <si>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</si>
  <si>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</si>
  <si>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</si>
  <si>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</si>
  <si>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</si>
  <si>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</si>
  <si>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</si>
  <si>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</si>
  <si>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</si>
  <si>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</si>
  <si>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</si>
  <si>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</si>
  <si>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</si>
  <si>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</si>
  <si>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</si>
  <si>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</si>
  <si>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</si>
  <si>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</si>
  <si>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</si>
  <si>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</si>
  <si>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</si>
  <si>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</si>
  <si>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</si>
  <si>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</si>
  <si>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</si>
  <si>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</si>
  <si>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</si>
  <si>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</si>
  <si>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</si>
  <si>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</si>
  <si>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Anu Heinonen</t>
  </si>
  <si>
    <t>IT</t>
  </si>
  <si>
    <t>Manse PP</t>
  </si>
  <si>
    <t>8.</t>
  </si>
  <si>
    <t>9.</t>
  </si>
  <si>
    <t>12.</t>
  </si>
  <si>
    <t>10.</t>
  </si>
  <si>
    <t>11.</t>
  </si>
  <si>
    <t>02.05. 1993  YJ - IT  6-7</t>
  </si>
  <si>
    <t>11.3.1973</t>
  </si>
  <si>
    <t xml:space="preserve">  20 v   1 kk 21 pv</t>
  </si>
  <si>
    <t>32.  ottelu</t>
  </si>
  <si>
    <t>25.05. 1994  IT - ViPa  1-1  (2-6, 5-4)</t>
  </si>
  <si>
    <t xml:space="preserve">  21 v   2 kk 14 pv</t>
  </si>
  <si>
    <t>IT = Ikaalisten Tarmo  (1908)</t>
  </si>
  <si>
    <t>Manse PP = Mansen Pesäpallo  (1978)</t>
  </si>
  <si>
    <t xml:space="preserve">Tuotu </t>
  </si>
  <si>
    <t xml:space="preserve">Lyöty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</si>
</sst>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6" borderId="7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6" borderId="11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1" customWidth="1"/>
    <col min="4" max="4" width="12.140625" style="72" customWidth="1"/>
    <col min="5" max="12" width="5.7109375" style="72" customWidth="1"/>
    <col min="13" max="13" width="6.28515625" style="72" customWidth="1"/>
    <col min="14" max="14" width="8.28515625" style="72" customWidth="1"/>
    <col min="15" max="15" width="0.42578125" style="72" customWidth="1"/>
    <col min="16" max="23" width="5.7109375" style="72" customWidth="1"/>
    <col min="24" max="27" width="5.7109375" style="25" customWidth="1"/>
    <col min="28" max="28" width="5.7109375" style="73" customWidth="1"/>
    <col min="29" max="31" width="5.7109375" style="25" customWidth="1"/>
    <col min="32" max="32" width="32.85546875" style="25" customWidth="1"/>
    <col min="33" max="16384" width="9.140625" style="25"/>
  </cols>
  <sheetData>
    <row r="1" spans="1:37" s="9" customFormat="1" ht="15" customHeight="1" x14ac:dyDescent="0.25">
      <c r="A1" s="1"/>
      <c r="B1" s="2" t="s">
        <v>38</v>
      </c>
      <c r="C1" s="2"/>
      <c r="D1" s="3"/>
      <c r="E1" s="4" t="s">
        <v>47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1993</v>
      </c>
      <c r="C4" s="26" t="s">
        <v>41</v>
      </c>
      <c r="D4" s="27" t="s">
        <v>39</v>
      </c>
      <c r="E4" s="26">
        <v>24</v>
      </c>
      <c r="F4" s="26">
        <v>0</v>
      </c>
      <c r="G4" s="26">
        <v>14</v>
      </c>
      <c r="H4" s="26">
        <v>19</v>
      </c>
      <c r="I4" s="26">
        <v>77</v>
      </c>
      <c r="J4" s="26">
        <v>29</v>
      </c>
      <c r="K4" s="26">
        <v>19</v>
      </c>
      <c r="L4" s="26">
        <v>15</v>
      </c>
      <c r="M4" s="26">
        <v>14</v>
      </c>
      <c r="N4" s="28">
        <v>0.47</v>
      </c>
      <c r="O4" s="24">
        <f t="shared" ref="O4:O10" si="0">PRODUCT(I4/N4)</f>
        <v>163.82978723404256</v>
      </c>
      <c r="P4" s="26"/>
      <c r="Q4" s="26"/>
      <c r="R4" s="26"/>
      <c r="S4" s="26"/>
      <c r="T4" s="26"/>
      <c r="U4" s="29"/>
      <c r="V4" s="29"/>
      <c r="W4" s="29"/>
      <c r="X4" s="29"/>
      <c r="Y4" s="29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26">
        <v>1994</v>
      </c>
      <c r="C5" s="26" t="s">
        <v>41</v>
      </c>
      <c r="D5" s="27" t="s">
        <v>39</v>
      </c>
      <c r="E5" s="26">
        <v>24</v>
      </c>
      <c r="F5" s="26">
        <v>1</v>
      </c>
      <c r="G5" s="26">
        <v>12</v>
      </c>
      <c r="H5" s="26">
        <v>23</v>
      </c>
      <c r="I5" s="26">
        <v>77</v>
      </c>
      <c r="J5" s="26">
        <v>43</v>
      </c>
      <c r="K5" s="26">
        <v>10</v>
      </c>
      <c r="L5" s="26">
        <v>11</v>
      </c>
      <c r="M5" s="26">
        <v>13</v>
      </c>
      <c r="N5" s="28">
        <v>0.46300000000000002</v>
      </c>
      <c r="O5" s="24">
        <f t="shared" si="0"/>
        <v>166.30669546436283</v>
      </c>
      <c r="P5" s="26"/>
      <c r="Q5" s="26"/>
      <c r="R5" s="26"/>
      <c r="S5" s="26"/>
      <c r="T5" s="26"/>
      <c r="U5" s="29"/>
      <c r="V5" s="29"/>
      <c r="W5" s="29"/>
      <c r="X5" s="29"/>
      <c r="Y5" s="29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6">
        <v>1995</v>
      </c>
      <c r="C6" s="26" t="s">
        <v>42</v>
      </c>
      <c r="D6" s="27" t="s">
        <v>39</v>
      </c>
      <c r="E6" s="26">
        <v>22</v>
      </c>
      <c r="F6" s="26">
        <v>1</v>
      </c>
      <c r="G6" s="26">
        <v>3</v>
      </c>
      <c r="H6" s="26">
        <v>21</v>
      </c>
      <c r="I6" s="26">
        <v>83</v>
      </c>
      <c r="J6" s="26">
        <v>29</v>
      </c>
      <c r="K6" s="26">
        <v>39</v>
      </c>
      <c r="L6" s="26">
        <v>11</v>
      </c>
      <c r="M6" s="26">
        <v>4</v>
      </c>
      <c r="N6" s="28">
        <v>0.50900000000000001</v>
      </c>
      <c r="O6" s="24">
        <f t="shared" si="0"/>
        <v>163.06483300589392</v>
      </c>
      <c r="P6" s="26"/>
      <c r="Q6" s="26"/>
      <c r="R6" s="26"/>
      <c r="S6" s="26"/>
      <c r="T6" s="26"/>
      <c r="U6" s="29"/>
      <c r="V6" s="29"/>
      <c r="W6" s="29"/>
      <c r="X6" s="29"/>
      <c r="Y6" s="29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26">
        <v>1996</v>
      </c>
      <c r="C7" s="26" t="s">
        <v>43</v>
      </c>
      <c r="D7" s="27" t="s">
        <v>39</v>
      </c>
      <c r="E7" s="26">
        <v>24</v>
      </c>
      <c r="F7" s="26">
        <v>0</v>
      </c>
      <c r="G7" s="26">
        <v>5</v>
      </c>
      <c r="H7" s="26">
        <v>18</v>
      </c>
      <c r="I7" s="26">
        <v>79</v>
      </c>
      <c r="J7" s="26">
        <v>45</v>
      </c>
      <c r="K7" s="26">
        <v>22</v>
      </c>
      <c r="L7" s="26">
        <v>7</v>
      </c>
      <c r="M7" s="26">
        <v>5</v>
      </c>
      <c r="N7" s="28">
        <v>0.441</v>
      </c>
      <c r="O7" s="24">
        <f t="shared" si="0"/>
        <v>179.13832199546485</v>
      </c>
      <c r="P7" s="26"/>
      <c r="Q7" s="26"/>
      <c r="R7" s="26"/>
      <c r="S7" s="26"/>
      <c r="T7" s="26"/>
      <c r="U7" s="29"/>
      <c r="V7" s="29"/>
      <c r="W7" s="29"/>
      <c r="X7" s="29"/>
      <c r="Y7" s="29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26">
        <v>1997</v>
      </c>
      <c r="C8" s="26" t="s">
        <v>41</v>
      </c>
      <c r="D8" s="27" t="s">
        <v>40</v>
      </c>
      <c r="E8" s="26">
        <v>22</v>
      </c>
      <c r="F8" s="26">
        <v>0</v>
      </c>
      <c r="G8" s="26">
        <v>3</v>
      </c>
      <c r="H8" s="26">
        <v>28</v>
      </c>
      <c r="I8" s="26">
        <v>89</v>
      </c>
      <c r="J8" s="26">
        <v>53</v>
      </c>
      <c r="K8" s="26">
        <v>28</v>
      </c>
      <c r="L8" s="26">
        <v>5</v>
      </c>
      <c r="M8" s="26">
        <v>3</v>
      </c>
      <c r="N8" s="28">
        <v>0.55600000000000005</v>
      </c>
      <c r="O8" s="24">
        <f t="shared" si="0"/>
        <v>160.07194244604315</v>
      </c>
      <c r="P8" s="26"/>
      <c r="Q8" s="26"/>
      <c r="R8" s="26"/>
      <c r="S8" s="26"/>
      <c r="T8" s="26"/>
      <c r="U8" s="29"/>
      <c r="V8" s="29"/>
      <c r="W8" s="29"/>
      <c r="X8" s="29"/>
      <c r="Y8" s="29"/>
      <c r="Z8" s="26"/>
      <c r="AA8" s="26"/>
      <c r="AB8" s="26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26">
        <v>1998</v>
      </c>
      <c r="C9" s="26" t="s">
        <v>42</v>
      </c>
      <c r="D9" s="27" t="s">
        <v>40</v>
      </c>
      <c r="E9" s="26">
        <v>22</v>
      </c>
      <c r="F9" s="26">
        <v>0</v>
      </c>
      <c r="G9" s="26">
        <v>12</v>
      </c>
      <c r="H9" s="26">
        <v>5</v>
      </c>
      <c r="I9" s="26">
        <v>79</v>
      </c>
      <c r="J9" s="26">
        <v>22</v>
      </c>
      <c r="K9" s="26">
        <v>23</v>
      </c>
      <c r="L9" s="26">
        <v>22</v>
      </c>
      <c r="M9" s="26">
        <v>12</v>
      </c>
      <c r="N9" s="28">
        <v>0.51600000000000001</v>
      </c>
      <c r="O9" s="24">
        <f t="shared" si="0"/>
        <v>153.10077519379846</v>
      </c>
      <c r="P9" s="26"/>
      <c r="Q9" s="26"/>
      <c r="R9" s="26"/>
      <c r="S9" s="26"/>
      <c r="T9" s="26"/>
      <c r="U9" s="29"/>
      <c r="V9" s="29"/>
      <c r="W9" s="29"/>
      <c r="X9" s="29"/>
      <c r="Y9" s="29"/>
      <c r="Z9" s="26"/>
      <c r="AA9" s="26"/>
      <c r="AB9" s="26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26">
        <v>1999</v>
      </c>
      <c r="C10" s="26" t="s">
        <v>44</v>
      </c>
      <c r="D10" s="27" t="s">
        <v>40</v>
      </c>
      <c r="E10" s="26">
        <v>22</v>
      </c>
      <c r="F10" s="26">
        <v>0</v>
      </c>
      <c r="G10" s="26">
        <v>4</v>
      </c>
      <c r="H10" s="26">
        <v>12</v>
      </c>
      <c r="I10" s="26">
        <v>77</v>
      </c>
      <c r="J10" s="26">
        <v>21</v>
      </c>
      <c r="K10" s="26">
        <v>35</v>
      </c>
      <c r="L10" s="26">
        <v>17</v>
      </c>
      <c r="M10" s="26">
        <v>4</v>
      </c>
      <c r="N10" s="28">
        <v>0.53900000000000003</v>
      </c>
      <c r="O10" s="24">
        <f t="shared" si="0"/>
        <v>142.85714285714286</v>
      </c>
      <c r="P10" s="26"/>
      <c r="Q10" s="26"/>
      <c r="R10" s="26"/>
      <c r="S10" s="26"/>
      <c r="T10" s="26"/>
      <c r="U10" s="29"/>
      <c r="V10" s="29"/>
      <c r="W10" s="29"/>
      <c r="X10" s="29"/>
      <c r="Y10" s="29"/>
      <c r="Z10" s="26"/>
      <c r="AA10" s="26"/>
      <c r="AB10" s="26"/>
      <c r="AC10" s="26"/>
      <c r="AD10" s="26"/>
      <c r="AE10" s="26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26">
        <v>2000</v>
      </c>
      <c r="C11" s="26" t="s">
        <v>45</v>
      </c>
      <c r="D11" s="27" t="s">
        <v>40</v>
      </c>
      <c r="E11" s="26">
        <v>6</v>
      </c>
      <c r="F11" s="26">
        <v>0</v>
      </c>
      <c r="G11" s="26">
        <v>0</v>
      </c>
      <c r="H11" s="26">
        <v>2</v>
      </c>
      <c r="I11" s="26">
        <v>10</v>
      </c>
      <c r="J11" s="26">
        <v>8</v>
      </c>
      <c r="K11" s="26">
        <v>2</v>
      </c>
      <c r="L11" s="26">
        <v>0</v>
      </c>
      <c r="M11" s="26">
        <v>0</v>
      </c>
      <c r="N11" s="28">
        <v>0.313</v>
      </c>
      <c r="O11" s="24">
        <f>PRODUCT(I11/N11)</f>
        <v>31.948881789137381</v>
      </c>
      <c r="P11" s="26"/>
      <c r="Q11" s="26"/>
      <c r="R11" s="26"/>
      <c r="S11" s="26"/>
      <c r="T11" s="26"/>
      <c r="U11" s="29"/>
      <c r="V11" s="29"/>
      <c r="W11" s="29"/>
      <c r="X11" s="29"/>
      <c r="Y11" s="29"/>
      <c r="Z11" s="26"/>
      <c r="AA11" s="26"/>
      <c r="AB11" s="26"/>
      <c r="AC11" s="26"/>
      <c r="AD11" s="26"/>
      <c r="AE11" s="26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16" t="s">
        <v>9</v>
      </c>
      <c r="C12" s="17"/>
      <c r="D12" s="15"/>
      <c r="E12" s="18">
        <f t="shared" ref="E12:M12" si="1">SUM(E4:E11)</f>
        <v>166</v>
      </c>
      <c r="F12" s="18">
        <f t="shared" si="1"/>
        <v>2</v>
      </c>
      <c r="G12" s="18">
        <f t="shared" si="1"/>
        <v>53</v>
      </c>
      <c r="H12" s="18">
        <f t="shared" si="1"/>
        <v>128</v>
      </c>
      <c r="I12" s="18">
        <f t="shared" si="1"/>
        <v>571</v>
      </c>
      <c r="J12" s="18">
        <f t="shared" si="1"/>
        <v>250</v>
      </c>
      <c r="K12" s="18">
        <f t="shared" si="1"/>
        <v>178</v>
      </c>
      <c r="L12" s="18">
        <f t="shared" si="1"/>
        <v>88</v>
      </c>
      <c r="M12" s="18">
        <f t="shared" si="1"/>
        <v>55</v>
      </c>
      <c r="N12" s="30">
        <f>PRODUCT(I12/O12)</f>
        <v>0.49210631310256897</v>
      </c>
      <c r="O12" s="31">
        <f t="shared" ref="O12:AE12" si="2">SUM(O4:O11)</f>
        <v>1160.3183799858859</v>
      </c>
      <c r="P12" s="18">
        <f t="shared" si="2"/>
        <v>0</v>
      </c>
      <c r="Q12" s="18">
        <f t="shared" si="2"/>
        <v>0</v>
      </c>
      <c r="R12" s="18">
        <f t="shared" si="2"/>
        <v>0</v>
      </c>
      <c r="S12" s="18">
        <f t="shared" si="2"/>
        <v>0</v>
      </c>
      <c r="T12" s="18">
        <f t="shared" si="2"/>
        <v>0</v>
      </c>
      <c r="U12" s="18">
        <f t="shared" si="2"/>
        <v>0</v>
      </c>
      <c r="V12" s="18">
        <f t="shared" si="2"/>
        <v>0</v>
      </c>
      <c r="W12" s="18">
        <f t="shared" si="2"/>
        <v>0</v>
      </c>
      <c r="X12" s="18">
        <f t="shared" si="2"/>
        <v>0</v>
      </c>
      <c r="Y12" s="18">
        <f t="shared" si="2"/>
        <v>0</v>
      </c>
      <c r="Z12" s="18">
        <f t="shared" si="2"/>
        <v>0</v>
      </c>
      <c r="AA12" s="18">
        <f t="shared" si="2"/>
        <v>0</v>
      </c>
      <c r="AB12" s="18">
        <f t="shared" si="2"/>
        <v>0</v>
      </c>
      <c r="AC12" s="18">
        <f t="shared" si="2"/>
        <v>0</v>
      </c>
      <c r="AD12" s="18">
        <f t="shared" si="2"/>
        <v>0</v>
      </c>
      <c r="AE12" s="18">
        <f t="shared" si="2"/>
        <v>0</v>
      </c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27" t="s">
        <v>2</v>
      </c>
      <c r="C13" s="32"/>
      <c r="D13" s="33">
        <f>SUM(F12:H12)+((I12-F12-G12)/3)+(E12/3)+(Z12*25)+(AA12*25)+(AB12*10)+(AC12*25)+(AD12*20)+(AE12*15)</f>
        <v>410.33333333333331</v>
      </c>
      <c r="E13" s="1"/>
      <c r="F13" s="1"/>
      <c r="G13" s="1"/>
      <c r="H13" s="1"/>
      <c r="I13" s="1"/>
      <c r="J13" s="1"/>
      <c r="K13" s="1"/>
      <c r="L13" s="1"/>
      <c r="M13" s="1"/>
      <c r="N13" s="3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24"/>
      <c r="AC13" s="1"/>
      <c r="AD13" s="35"/>
      <c r="AE13" s="1"/>
      <c r="AF13" s="23"/>
      <c r="AG13" s="8"/>
      <c r="AH13" s="8"/>
      <c r="AI13" s="8"/>
      <c r="AJ13" s="8"/>
      <c r="AK13" s="8"/>
    </row>
    <row r="14" spans="1:37" s="9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4"/>
      <c r="O14" s="36"/>
      <c r="P14" s="1"/>
      <c r="Q14" s="37"/>
      <c r="R14" s="1"/>
      <c r="S14" s="1"/>
      <c r="T14" s="1"/>
      <c r="U14" s="1"/>
      <c r="V14" s="1"/>
      <c r="W14" s="1"/>
      <c r="X14" s="1"/>
      <c r="Y14" s="1"/>
      <c r="Z14" s="1"/>
      <c r="AA14" s="1"/>
      <c r="AB14" s="24"/>
      <c r="AC14" s="1"/>
      <c r="AD14" s="1"/>
      <c r="AE14" s="1"/>
      <c r="AF14" s="23"/>
      <c r="AG14" s="8"/>
      <c r="AH14" s="8"/>
      <c r="AI14" s="8"/>
      <c r="AJ14" s="8"/>
      <c r="AK14" s="8"/>
    </row>
    <row r="15" spans="1:37" ht="15" customHeight="1" x14ac:dyDescent="0.25">
      <c r="A15" s="1"/>
      <c r="B15" s="22" t="s">
        <v>16</v>
      </c>
      <c r="C15" s="38"/>
      <c r="D15" s="38"/>
      <c r="E15" s="18" t="s">
        <v>4</v>
      </c>
      <c r="F15" s="18" t="s">
        <v>13</v>
      </c>
      <c r="G15" s="15" t="s">
        <v>14</v>
      </c>
      <c r="H15" s="18" t="s">
        <v>15</v>
      </c>
      <c r="I15" s="18" t="s">
        <v>3</v>
      </c>
      <c r="J15" s="1"/>
      <c r="K15" s="18" t="s">
        <v>25</v>
      </c>
      <c r="L15" s="18" t="s">
        <v>26</v>
      </c>
      <c r="M15" s="18" t="s">
        <v>27</v>
      </c>
      <c r="N15" s="30" t="s">
        <v>35</v>
      </c>
      <c r="O15" s="24"/>
      <c r="P15" s="39" t="s">
        <v>32</v>
      </c>
      <c r="Q15" s="12"/>
      <c r="R15" s="12"/>
      <c r="S15" s="12"/>
      <c r="T15" s="40"/>
      <c r="U15" s="40"/>
      <c r="V15" s="40"/>
      <c r="W15" s="40"/>
      <c r="X15" s="40"/>
      <c r="Y15" s="12"/>
      <c r="Z15" s="12"/>
      <c r="AA15" s="12"/>
      <c r="AB15" s="11"/>
      <c r="AC15" s="12"/>
      <c r="AD15" s="12"/>
      <c r="AE15" s="41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39" t="s">
        <v>17</v>
      </c>
      <c r="C16" s="12"/>
      <c r="D16" s="41"/>
      <c r="E16" s="26">
        <f>PRODUCT(E12)</f>
        <v>166</v>
      </c>
      <c r="F16" s="26">
        <f>PRODUCT(F12)</f>
        <v>2</v>
      </c>
      <c r="G16" s="26">
        <f>PRODUCT(G12)</f>
        <v>53</v>
      </c>
      <c r="H16" s="26">
        <f>PRODUCT(H12)</f>
        <v>128</v>
      </c>
      <c r="I16" s="26">
        <f>PRODUCT(I12)</f>
        <v>571</v>
      </c>
      <c r="J16" s="1"/>
      <c r="K16" s="42">
        <f>PRODUCT((F16+G16)/E16)</f>
        <v>0.33132530120481929</v>
      </c>
      <c r="L16" s="42">
        <f>PRODUCT(H16/E16)</f>
        <v>0.77108433734939763</v>
      </c>
      <c r="M16" s="42">
        <f>PRODUCT(I16/E16)</f>
        <v>3.4397590361445785</v>
      </c>
      <c r="N16" s="28">
        <f>PRODUCT(N12)</f>
        <v>0.49210631310256897</v>
      </c>
      <c r="O16" s="24">
        <f>PRODUCT(O12)</f>
        <v>1160.3183799858859</v>
      </c>
      <c r="P16" s="43" t="s">
        <v>33</v>
      </c>
      <c r="Q16" s="44"/>
      <c r="R16" s="45" t="s">
        <v>46</v>
      </c>
      <c r="S16" s="45"/>
      <c r="T16" s="45"/>
      <c r="U16" s="45"/>
      <c r="V16" s="45"/>
      <c r="W16" s="45"/>
      <c r="X16" s="45"/>
      <c r="Y16" s="46" t="s">
        <v>36</v>
      </c>
      <c r="Z16" s="46"/>
      <c r="AA16" s="74" t="s">
        <v>48</v>
      </c>
      <c r="AB16" s="46"/>
      <c r="AC16" s="46"/>
      <c r="AD16" s="46"/>
      <c r="AE16" s="77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47" t="s">
        <v>18</v>
      </c>
      <c r="C17" s="48"/>
      <c r="D17" s="49"/>
      <c r="E17" s="26"/>
      <c r="F17" s="26"/>
      <c r="G17" s="26"/>
      <c r="H17" s="26"/>
      <c r="I17" s="26"/>
      <c r="J17" s="1"/>
      <c r="K17" s="42"/>
      <c r="L17" s="42"/>
      <c r="M17" s="42"/>
      <c r="N17" s="28"/>
      <c r="O17" s="50">
        <v>0</v>
      </c>
      <c r="P17" s="51" t="s">
        <v>55</v>
      </c>
      <c r="Q17" s="52"/>
      <c r="R17" s="53" t="s">
        <v>46</v>
      </c>
      <c r="S17" s="53"/>
      <c r="T17" s="53"/>
      <c r="U17" s="53"/>
      <c r="V17" s="53"/>
      <c r="W17" s="53"/>
      <c r="X17" s="53"/>
      <c r="Y17" s="54" t="s">
        <v>36</v>
      </c>
      <c r="Z17" s="54"/>
      <c r="AA17" s="75" t="s">
        <v>48</v>
      </c>
      <c r="AB17" s="54"/>
      <c r="AC17" s="54"/>
      <c r="AD17" s="54"/>
      <c r="AE17" s="78"/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55" t="s">
        <v>19</v>
      </c>
      <c r="C18" s="56"/>
      <c r="D18" s="57"/>
      <c r="E18" s="29"/>
      <c r="F18" s="29"/>
      <c r="G18" s="29"/>
      <c r="H18" s="29"/>
      <c r="I18" s="29"/>
      <c r="J18" s="1"/>
      <c r="K18" s="58"/>
      <c r="L18" s="58"/>
      <c r="M18" s="58"/>
      <c r="N18" s="59"/>
      <c r="O18" s="24"/>
      <c r="P18" s="51" t="s">
        <v>54</v>
      </c>
      <c r="Q18" s="52"/>
      <c r="R18" s="53" t="s">
        <v>46</v>
      </c>
      <c r="S18" s="53"/>
      <c r="T18" s="53"/>
      <c r="U18" s="53"/>
      <c r="V18" s="53"/>
      <c r="W18" s="53"/>
      <c r="X18" s="53"/>
      <c r="Y18" s="54" t="s">
        <v>36</v>
      </c>
      <c r="Z18" s="54"/>
      <c r="AA18" s="75" t="s">
        <v>48</v>
      </c>
      <c r="AB18" s="54"/>
      <c r="AC18" s="54"/>
      <c r="AD18" s="54"/>
      <c r="AE18" s="78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60" t="s">
        <v>20</v>
      </c>
      <c r="C19" s="61"/>
      <c r="D19" s="62"/>
      <c r="E19" s="18">
        <f>SUM(E16:E18)</f>
        <v>166</v>
      </c>
      <c r="F19" s="18">
        <f>SUM(F16:F18)</f>
        <v>2</v>
      </c>
      <c r="G19" s="18">
        <f>SUM(G16:G18)</f>
        <v>53</v>
      </c>
      <c r="H19" s="18">
        <f>SUM(H16:H18)</f>
        <v>128</v>
      </c>
      <c r="I19" s="18">
        <f>SUM(I16:I18)</f>
        <v>571</v>
      </c>
      <c r="J19" s="1"/>
      <c r="K19" s="63">
        <f>PRODUCT((F19+G19)/E19)</f>
        <v>0.33132530120481929</v>
      </c>
      <c r="L19" s="63">
        <f>PRODUCT(H19/E19)</f>
        <v>0.77108433734939763</v>
      </c>
      <c r="M19" s="63">
        <f>PRODUCT(I19/E19)</f>
        <v>3.4397590361445785</v>
      </c>
      <c r="N19" s="30">
        <v>0.49199999999999999</v>
      </c>
      <c r="O19" s="24"/>
      <c r="P19" s="64" t="s">
        <v>34</v>
      </c>
      <c r="Q19" s="65"/>
      <c r="R19" s="66" t="s">
        <v>50</v>
      </c>
      <c r="S19" s="66"/>
      <c r="T19" s="66"/>
      <c r="U19" s="66"/>
      <c r="V19" s="66"/>
      <c r="W19" s="66"/>
      <c r="X19" s="66"/>
      <c r="Y19" s="67" t="s">
        <v>49</v>
      </c>
      <c r="Z19" s="67"/>
      <c r="AA19" s="76" t="s">
        <v>51</v>
      </c>
      <c r="AB19" s="67"/>
      <c r="AC19" s="67"/>
      <c r="AD19" s="67"/>
      <c r="AE19" s="79"/>
      <c r="AF19" s="23"/>
      <c r="AG19" s="8"/>
      <c r="AH19" s="8"/>
      <c r="AI19" s="8"/>
      <c r="AJ19" s="8"/>
      <c r="AK19" s="8"/>
    </row>
    <row r="20" spans="1:37" ht="15" customHeight="1" x14ac:dyDescent="0.25">
      <c r="A20" s="1"/>
      <c r="B20" s="35"/>
      <c r="C20" s="35"/>
      <c r="D20" s="35"/>
      <c r="E20" s="35"/>
      <c r="F20" s="35"/>
      <c r="G20" s="35"/>
      <c r="H20" s="35"/>
      <c r="I20" s="35"/>
      <c r="J20" s="1"/>
      <c r="K20" s="35"/>
      <c r="L20" s="35"/>
      <c r="M20" s="35"/>
      <c r="N20" s="34"/>
      <c r="O20" s="24"/>
      <c r="P20" s="1"/>
      <c r="Q20" s="37"/>
      <c r="R20" s="1"/>
      <c r="S20" s="1"/>
      <c r="T20" s="24"/>
      <c r="U20" s="24"/>
      <c r="V20" s="68"/>
      <c r="W20" s="1"/>
      <c r="X20" s="1"/>
      <c r="Y20" s="1"/>
      <c r="Z20" s="1"/>
      <c r="AA20" s="1"/>
      <c r="AB20" s="24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5">
      <c r="A21" s="1"/>
      <c r="B21" s="1" t="s">
        <v>37</v>
      </c>
      <c r="C21" s="1"/>
      <c r="D21" s="1" t="s">
        <v>52</v>
      </c>
      <c r="E21" s="1"/>
      <c r="F21" s="24"/>
      <c r="G21" s="1"/>
      <c r="H21" s="1"/>
      <c r="I21" s="1"/>
      <c r="J21" s="1"/>
      <c r="K21" s="1"/>
      <c r="L21" s="1"/>
      <c r="M21" s="1"/>
      <c r="N21" s="37"/>
      <c r="O21" s="24"/>
      <c r="P21" s="1"/>
      <c r="Q21" s="37"/>
      <c r="R21" s="1"/>
      <c r="S21" s="1"/>
      <c r="T21" s="24"/>
      <c r="U21" s="24"/>
      <c r="V21" s="68"/>
      <c r="W21" s="1"/>
      <c r="X21" s="1"/>
      <c r="Y21" s="1"/>
      <c r="Z21" s="1"/>
      <c r="AA21" s="1"/>
      <c r="AB21" s="24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5">
      <c r="A22" s="1"/>
      <c r="B22" s="1"/>
      <c r="C22" s="1"/>
      <c r="D22" s="1" t="s">
        <v>53</v>
      </c>
      <c r="E22" s="1"/>
      <c r="F22" s="24"/>
      <c r="G22" s="1"/>
      <c r="H22" s="1"/>
      <c r="I22" s="1"/>
      <c r="J22" s="1"/>
      <c r="K22" s="1"/>
      <c r="L22" s="1"/>
      <c r="M22" s="1"/>
      <c r="N22" s="37"/>
      <c r="O22" s="24"/>
      <c r="P22" s="1"/>
      <c r="Q22" s="37"/>
      <c r="R22" s="1"/>
      <c r="S22" s="1"/>
      <c r="T22" s="24"/>
      <c r="U22" s="24"/>
      <c r="V22" s="68"/>
      <c r="W22" s="1"/>
      <c r="X22" s="1"/>
      <c r="Y22" s="1"/>
      <c r="Z22" s="1"/>
      <c r="AA22" s="1"/>
      <c r="AB22" s="24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5">
      <c r="A23" s="1"/>
      <c r="B23" s="1"/>
      <c r="C23" s="1"/>
      <c r="D23" s="1"/>
      <c r="E23" s="1"/>
      <c r="F23" s="24"/>
      <c r="G23" s="1"/>
      <c r="H23" s="1"/>
      <c r="I23" s="1"/>
      <c r="J23" s="1"/>
      <c r="K23" s="1"/>
      <c r="L23" s="1"/>
      <c r="M23" s="1"/>
      <c r="N23" s="37"/>
      <c r="O23" s="24"/>
      <c r="P23" s="1"/>
      <c r="Q23" s="37"/>
      <c r="R23" s="1"/>
      <c r="S23" s="1"/>
      <c r="T23" s="24"/>
      <c r="U23" s="24"/>
      <c r="V23" s="68"/>
      <c r="W23" s="1"/>
      <c r="X23" s="1"/>
      <c r="Y23" s="1"/>
      <c r="Z23" s="1"/>
      <c r="AA23" s="1"/>
      <c r="AB23" s="24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5">
      <c r="A24" s="1"/>
      <c r="B24" s="1"/>
      <c r="C24" s="1"/>
      <c r="D24" s="1"/>
      <c r="E24" s="1"/>
      <c r="F24" s="24"/>
      <c r="G24" s="1"/>
      <c r="H24" s="1"/>
      <c r="I24" s="1"/>
      <c r="J24" s="1"/>
      <c r="K24" s="1"/>
      <c r="L24" s="1"/>
      <c r="M24" s="1"/>
      <c r="N24" s="37"/>
      <c r="O24" s="24"/>
      <c r="P24" s="1"/>
      <c r="Q24" s="37"/>
      <c r="R24" s="1"/>
      <c r="S24" s="1"/>
      <c r="T24" s="24"/>
      <c r="U24" s="24"/>
      <c r="V24" s="68"/>
      <c r="W24" s="1"/>
      <c r="X24" s="1"/>
      <c r="Y24" s="1"/>
      <c r="Z24" s="1"/>
      <c r="AA24" s="1"/>
      <c r="AB24" s="24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37"/>
      <c r="R25" s="1"/>
      <c r="S25" s="1"/>
      <c r="T25" s="24"/>
      <c r="U25" s="24"/>
      <c r="V25" s="68"/>
      <c r="W25" s="1"/>
      <c r="X25" s="1"/>
      <c r="Y25" s="1"/>
      <c r="Z25" s="1"/>
      <c r="AA25" s="1"/>
      <c r="AB25" s="24"/>
      <c r="AC25" s="1"/>
      <c r="AD25" s="1"/>
      <c r="AE25" s="1"/>
      <c r="AF25" s="23"/>
      <c r="AG25" s="8"/>
      <c r="AH25" s="8"/>
      <c r="AI25" s="8"/>
      <c r="AJ25" s="8"/>
      <c r="AK25" s="8"/>
    </row>
    <row r="26" spans="1:37" s="70" customFormat="1" ht="15" customHeight="1" x14ac:dyDescent="0.2">
      <c r="A26" s="1"/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69"/>
      <c r="N26" s="69"/>
      <c r="O26" s="24"/>
      <c r="P26" s="1"/>
      <c r="Q26" s="37"/>
      <c r="R26" s="1"/>
      <c r="S26" s="24"/>
      <c r="T26" s="24"/>
      <c r="U26" s="24"/>
      <c r="V26" s="24"/>
      <c r="W26" s="1"/>
      <c r="X26" s="1"/>
      <c r="Y26" s="1"/>
      <c r="Z26" s="1"/>
      <c r="AA26" s="1"/>
      <c r="AB26" s="24"/>
      <c r="AC26" s="1"/>
      <c r="AD26" s="1"/>
      <c r="AE26" s="1"/>
      <c r="AF26" s="23"/>
      <c r="AG26" s="8"/>
      <c r="AH26" s="8"/>
      <c r="AI26" s="8"/>
      <c r="AJ26" s="8"/>
      <c r="AK26" s="8"/>
    </row>
    <row r="27" spans="1:37" s="70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4"/>
      <c r="P27" s="1"/>
      <c r="Q27" s="37"/>
      <c r="R27" s="1"/>
      <c r="S27" s="1"/>
      <c r="T27" s="24"/>
      <c r="U27" s="24"/>
      <c r="V27" s="68"/>
      <c r="W27" s="1"/>
      <c r="X27" s="1"/>
      <c r="Y27" s="1"/>
      <c r="Z27" s="1"/>
      <c r="AA27" s="1"/>
      <c r="AB27" s="24"/>
      <c r="AC27" s="1"/>
      <c r="AD27" s="1"/>
      <c r="AE27" s="1"/>
      <c r="AF27" s="23"/>
      <c r="AG27" s="8"/>
      <c r="AH27" s="8"/>
      <c r="AI27" s="8"/>
      <c r="AJ27" s="8"/>
      <c r="AK27" s="8"/>
    </row>
    <row r="28" spans="1:37" s="70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37"/>
      <c r="R28" s="1"/>
      <c r="S28" s="1"/>
      <c r="T28" s="24"/>
      <c r="U28" s="24"/>
      <c r="V28" s="68"/>
      <c r="W28" s="1"/>
      <c r="X28" s="24"/>
      <c r="Y28" s="24"/>
      <c r="Z28" s="24"/>
      <c r="AA28" s="24"/>
      <c r="AB28" s="24"/>
      <c r="AC28" s="24"/>
      <c r="AD28" s="24"/>
      <c r="AE28" s="24"/>
      <c r="AF28" s="23"/>
      <c r="AG28" s="8"/>
      <c r="AH28" s="8"/>
      <c r="AI28" s="8"/>
      <c r="AJ28" s="8"/>
      <c r="AK28" s="8"/>
    </row>
    <row r="29" spans="1:37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37"/>
      <c r="R29" s="1"/>
      <c r="S29" s="1"/>
      <c r="T29" s="24"/>
      <c r="U29" s="24"/>
      <c r="V29" s="68"/>
      <c r="W29" s="1"/>
      <c r="X29" s="24"/>
      <c r="Y29" s="24"/>
      <c r="Z29" s="24"/>
      <c r="AA29" s="24"/>
      <c r="AB29" s="24"/>
      <c r="AC29" s="24"/>
      <c r="AD29" s="24"/>
      <c r="AE29" s="24"/>
      <c r="AF29" s="23"/>
      <c r="AG29" s="8"/>
      <c r="AH29" s="8"/>
      <c r="AI29" s="8"/>
      <c r="AJ29" s="8"/>
      <c r="AK29" s="8"/>
    </row>
    <row r="30" spans="1:37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37"/>
      <c r="R30" s="1"/>
      <c r="S30" s="1"/>
      <c r="T30" s="24"/>
      <c r="U30" s="24"/>
      <c r="V30" s="68"/>
      <c r="W30" s="1"/>
      <c r="X30" s="24"/>
      <c r="Y30" s="24"/>
      <c r="Z30" s="24"/>
      <c r="AA30" s="24"/>
      <c r="AB30" s="24"/>
      <c r="AC30" s="24"/>
      <c r="AD30" s="24"/>
      <c r="AE30" s="24"/>
      <c r="AF30" s="8"/>
      <c r="AG30" s="8"/>
      <c r="AH30" s="8"/>
      <c r="AI30" s="8"/>
      <c r="AJ30" s="8"/>
      <c r="AK30" s="8"/>
    </row>
    <row r="31" spans="1:37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4"/>
      <c r="O31" s="24"/>
      <c r="P31" s="1"/>
      <c r="Q31" s="37"/>
      <c r="R31" s="1"/>
      <c r="S31" s="1"/>
      <c r="T31" s="24"/>
      <c r="U31" s="24"/>
      <c r="V31" s="68"/>
      <c r="W31" s="1"/>
      <c r="X31" s="1"/>
      <c r="Y31" s="1"/>
      <c r="Z31" s="1"/>
      <c r="AA31" s="1"/>
      <c r="AB31" s="24"/>
      <c r="AC31" s="1"/>
      <c r="AD31" s="1"/>
      <c r="AE31" s="1"/>
      <c r="AF31" s="23"/>
      <c r="AG31" s="8"/>
      <c r="AH31" s="8"/>
      <c r="AI31" s="8"/>
      <c r="AJ31" s="8"/>
      <c r="AK31" s="8"/>
    </row>
    <row r="32" spans="1:37" ht="15" customHeight="1" x14ac:dyDescent="0.2">
      <c r="A32" s="1"/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69"/>
      <c r="N32" s="34"/>
      <c r="O32" s="24"/>
      <c r="P32" s="1"/>
      <c r="Q32" s="37"/>
      <c r="R32" s="1"/>
      <c r="S32" s="24"/>
      <c r="T32" s="24"/>
      <c r="U32" s="24"/>
      <c r="V32" s="24"/>
      <c r="W32" s="1"/>
      <c r="X32" s="1"/>
      <c r="Y32" s="1"/>
      <c r="Z32" s="1"/>
      <c r="AA32" s="1"/>
      <c r="AB32" s="24"/>
      <c r="AC32" s="1"/>
      <c r="AD32" s="1"/>
      <c r="AE32" s="1"/>
      <c r="AF32" s="8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69"/>
      <c r="N33" s="69"/>
      <c r="O33" s="24"/>
      <c r="P33" s="1"/>
      <c r="Q33" s="37"/>
      <c r="R33" s="1"/>
      <c r="S33" s="24"/>
      <c r="T33" s="24"/>
      <c r="U33" s="24"/>
      <c r="V33" s="24"/>
      <c r="W33" s="1"/>
      <c r="X33" s="1"/>
      <c r="Y33" s="1"/>
      <c r="Z33" s="1"/>
      <c r="AA33" s="1"/>
      <c r="AB33" s="24"/>
      <c r="AC33" s="1"/>
      <c r="AD33" s="1"/>
      <c r="AE33" s="1"/>
      <c r="AF33" s="8"/>
      <c r="AG33" s="8"/>
      <c r="AH33" s="8"/>
      <c r="AI33" s="8"/>
      <c r="AJ33" s="8"/>
      <c r="AK33" s="8"/>
    </row>
    <row r="34" spans="1:37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37"/>
      <c r="R34" s="1"/>
      <c r="S34" s="1"/>
      <c r="T34" s="24"/>
      <c r="U34" s="24"/>
      <c r="V34" s="68"/>
      <c r="W34" s="1"/>
      <c r="X34" s="1"/>
      <c r="Y34" s="1"/>
      <c r="Z34" s="1"/>
      <c r="AA34" s="1"/>
      <c r="AB34" s="24"/>
      <c r="AC34" s="1"/>
      <c r="AD34" s="1"/>
      <c r="AE34" s="1"/>
      <c r="AF34" s="8"/>
      <c r="AG34" s="70"/>
      <c r="AH34" s="70"/>
      <c r="AI34" s="70"/>
      <c r="AJ34" s="70"/>
      <c r="AK34" s="70"/>
    </row>
    <row r="35" spans="1:37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37"/>
      <c r="R35" s="1"/>
      <c r="S35" s="1"/>
      <c r="T35" s="24"/>
      <c r="U35" s="24"/>
      <c r="V35" s="68"/>
      <c r="W35" s="1"/>
      <c r="X35" s="24"/>
      <c r="Y35" s="24"/>
      <c r="Z35" s="24"/>
      <c r="AA35" s="24"/>
      <c r="AB35" s="24"/>
      <c r="AC35" s="24"/>
      <c r="AD35" s="24"/>
      <c r="AE35" s="24"/>
      <c r="AF35" s="8"/>
      <c r="AG35" s="70"/>
      <c r="AH35" s="70"/>
      <c r="AI35" s="70"/>
      <c r="AJ35" s="70"/>
      <c r="AK35" s="70"/>
    </row>
    <row r="36" spans="1:37" ht="15" customHeight="1" x14ac:dyDescent="0.25">
      <c r="A36" s="7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1"/>
      <c r="Q36" s="37"/>
      <c r="R36" s="1"/>
      <c r="S36" s="1"/>
      <c r="T36" s="24"/>
      <c r="U36" s="24"/>
      <c r="V36" s="68"/>
      <c r="W36" s="1"/>
      <c r="X36" s="24"/>
      <c r="Y36" s="24"/>
      <c r="Z36" s="24"/>
      <c r="AA36" s="24"/>
      <c r="AB36" s="24"/>
      <c r="AC36" s="24"/>
      <c r="AD36" s="24"/>
      <c r="AE36" s="24"/>
      <c r="AF36" s="8"/>
    </row>
    <row r="37" spans="1:37" ht="15" customHeight="1" x14ac:dyDescent="0.25">
      <c r="A37" s="7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1"/>
      <c r="Q37" s="37"/>
      <c r="R37" s="1"/>
      <c r="S37" s="1"/>
      <c r="T37" s="24"/>
      <c r="U37" s="24"/>
      <c r="V37" s="68"/>
      <c r="W37" s="1"/>
      <c r="X37" s="24"/>
      <c r="Y37" s="24"/>
      <c r="Z37" s="24"/>
      <c r="AA37" s="24"/>
      <c r="AB37" s="24"/>
      <c r="AC37" s="24"/>
      <c r="AD37" s="24"/>
      <c r="AE37" s="24"/>
      <c r="AF37" s="8"/>
    </row>
    <row r="38" spans="1:37" ht="15" customHeight="1" x14ac:dyDescent="0.25">
      <c r="A38" s="7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4"/>
      <c r="O38" s="24"/>
      <c r="P38" s="1"/>
      <c r="Q38" s="37"/>
      <c r="R38" s="1"/>
      <c r="S38" s="1"/>
      <c r="T38" s="24"/>
      <c r="U38" s="24"/>
      <c r="V38" s="68"/>
      <c r="W38" s="1"/>
      <c r="X38" s="1"/>
      <c r="Y38" s="1"/>
      <c r="Z38" s="1"/>
      <c r="AA38" s="1"/>
      <c r="AB38" s="24"/>
      <c r="AC38" s="1"/>
      <c r="AD38" s="1"/>
      <c r="AE38" s="1"/>
      <c r="AF38" s="8"/>
    </row>
    <row r="39" spans="1:37" ht="15" customHeight="1" x14ac:dyDescent="0.25">
      <c r="A39" s="71"/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69"/>
      <c r="N39" s="34"/>
      <c r="O39" s="24"/>
      <c r="P39" s="1"/>
      <c r="Q39" s="37"/>
      <c r="R39" s="1"/>
      <c r="S39" s="24"/>
      <c r="T39" s="24"/>
      <c r="U39" s="24"/>
      <c r="V39" s="24"/>
      <c r="W39" s="1"/>
      <c r="X39" s="1"/>
      <c r="Y39" s="1"/>
      <c r="Z39" s="1"/>
      <c r="AA39" s="1"/>
      <c r="AB39" s="24"/>
      <c r="AC39" s="1"/>
      <c r="AD39" s="1"/>
      <c r="AE39" s="1"/>
      <c r="AF39" s="8"/>
    </row>
    <row r="40" spans="1:37" ht="15" customHeight="1" x14ac:dyDescent="0.25">
      <c r="A40" s="7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1"/>
      <c r="Q40" s="37"/>
      <c r="R40" s="1"/>
      <c r="S40" s="1"/>
      <c r="T40" s="24"/>
      <c r="U40" s="24"/>
      <c r="V40" s="68"/>
      <c r="W40" s="1"/>
      <c r="X40" s="24"/>
      <c r="Y40" s="24"/>
      <c r="Z40" s="24"/>
      <c r="AA40" s="24"/>
      <c r="AB40" s="24"/>
      <c r="AC40" s="24"/>
      <c r="AD40" s="24"/>
      <c r="AE40" s="24"/>
      <c r="AF40" s="8"/>
    </row>
    <row r="41" spans="1:37" ht="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1"/>
      <c r="Q41" s="37"/>
      <c r="R41" s="1"/>
      <c r="S41" s="1"/>
      <c r="T41" s="24"/>
      <c r="U41" s="24"/>
      <c r="V41" s="68"/>
      <c r="W41" s="1"/>
      <c r="X41" s="1"/>
      <c r="Y41" s="1"/>
      <c r="Z41" s="1"/>
      <c r="AA41" s="1"/>
      <c r="AB41" s="24"/>
      <c r="AC41" s="1"/>
      <c r="AD41" s="1"/>
      <c r="AE41" s="1"/>
    </row>
    <row r="42" spans="1:37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1"/>
      <c r="Q42" s="37"/>
      <c r="R42" s="1"/>
      <c r="S42" s="1"/>
      <c r="T42" s="24"/>
      <c r="U42" s="24"/>
      <c r="V42" s="68"/>
      <c r="W42" s="1"/>
      <c r="X42" s="1"/>
      <c r="Y42" s="1"/>
      <c r="Z42" s="1"/>
      <c r="AA42" s="1"/>
      <c r="AB42" s="24"/>
      <c r="AC42" s="1"/>
      <c r="AD42" s="1"/>
      <c r="AE42" s="1"/>
    </row>
    <row r="43" spans="1:37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1"/>
      <c r="Q43" s="37"/>
      <c r="R43" s="1"/>
      <c r="S43" s="1"/>
      <c r="T43" s="24"/>
      <c r="U43" s="24"/>
      <c r="V43" s="68"/>
      <c r="W43" s="1"/>
      <c r="X43" s="1"/>
      <c r="Y43" s="1"/>
      <c r="Z43" s="1"/>
      <c r="AA43" s="1"/>
      <c r="AB43" s="24"/>
      <c r="AC43" s="1"/>
      <c r="AD43" s="1"/>
      <c r="AE43" s="1"/>
    </row>
    <row r="44" spans="1:37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1"/>
      <c r="Q44" s="37"/>
      <c r="R44" s="1"/>
      <c r="S44" s="1"/>
      <c r="T44" s="24"/>
      <c r="U44" s="24"/>
      <c r="V44" s="68"/>
      <c r="W44" s="1"/>
      <c r="X44" s="1"/>
      <c r="Y44" s="1"/>
      <c r="Z44" s="1"/>
      <c r="AA44" s="1"/>
      <c r="AB44" s="24"/>
      <c r="AC44" s="1"/>
      <c r="AD44" s="1"/>
      <c r="AE44" s="1"/>
    </row>
    <row r="45" spans="1:37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37"/>
      <c r="R45" s="1"/>
      <c r="S45" s="1"/>
      <c r="T45" s="24"/>
      <c r="U45" s="24"/>
      <c r="V45" s="68"/>
      <c r="W45" s="1"/>
      <c r="X45" s="1"/>
      <c r="Y45" s="1"/>
      <c r="Z45" s="1"/>
      <c r="AA45" s="1"/>
      <c r="AB45" s="24"/>
      <c r="AC45" s="1"/>
      <c r="AD45" s="1"/>
      <c r="AE45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2019-09-26T17:44:42Z</dcterms:modified>
</cp:coreProperties>
</file>