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0" i="1" l="1"/>
  <c r="O10" i="1" l="1"/>
  <c r="O9" i="1"/>
  <c r="O8" i="1"/>
  <c r="O7" i="1"/>
  <c r="M7" i="1"/>
  <c r="O6" i="1"/>
  <c r="M6" i="1"/>
  <c r="O5" i="1"/>
  <c r="M5" i="1"/>
  <c r="O4" i="1"/>
  <c r="M4" i="1"/>
  <c r="M11" i="1" s="1"/>
  <c r="AJ11" i="1"/>
  <c r="AI11" i="1"/>
  <c r="AH11" i="1"/>
  <c r="AG11" i="1"/>
  <c r="AF11" i="1"/>
  <c r="D12" i="1" s="1"/>
  <c r="AE11" i="1"/>
  <c r="AD11" i="1"/>
  <c r="AC11" i="1"/>
  <c r="AB11" i="1"/>
  <c r="AA11" i="1"/>
  <c r="Z11" i="1"/>
  <c r="Y11" i="1"/>
  <c r="X11" i="1"/>
  <c r="W11" i="1"/>
  <c r="V11" i="1"/>
  <c r="U11" i="1"/>
  <c r="L11" i="1"/>
  <c r="T11" i="1" s="1"/>
  <c r="K11" i="1"/>
  <c r="J11" i="1"/>
  <c r="I11" i="1"/>
  <c r="I15" i="1"/>
  <c r="I18" i="1" s="1"/>
  <c r="H11" i="1"/>
  <c r="H15" i="1"/>
  <c r="L15" i="1" s="1"/>
  <c r="G11" i="1"/>
  <c r="G15" i="1"/>
  <c r="G18" i="1" s="1"/>
  <c r="F11" i="1"/>
  <c r="F15" i="1"/>
  <c r="K15" i="1" s="1"/>
  <c r="E11" i="1"/>
  <c r="E15" i="1"/>
  <c r="E18" i="1" s="1"/>
  <c r="M18" i="1" s="1"/>
  <c r="O11" i="1"/>
  <c r="O15" i="1" s="1"/>
  <c r="O18" i="1" s="1"/>
  <c r="M15" i="1"/>
  <c r="N11" i="1"/>
  <c r="N15" i="1" s="1"/>
  <c r="F18" i="1"/>
  <c r="H18" i="1"/>
  <c r="L18" i="1" l="1"/>
  <c r="K18" i="1"/>
</calcChain>
</file>

<file path=xl/sharedStrings.xml><?xml version="1.0" encoding="utf-8"?>
<sst xmlns="http://schemas.openxmlformats.org/spreadsheetml/2006/main" count="93" uniqueCount="55">
  <si>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</si>
  <si>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</si>
  <si>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</si>
  <si>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</si>
  <si>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</si>
  <si>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</si>
  <si>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</si>
  <si>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</si>
  <si>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</si>
  <si>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</si>
  <si>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</si>
  <si>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</si>
  <si>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</si>
  <si>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</si>
  <si>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</si>
  <si>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</si>
  <si>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</si>
  <si>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</si>
  <si>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</si>
  <si>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</si>
  <si>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</si>
  <si>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</si>
  <si>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</si>
  <si>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</si>
  <si>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</si>
  <si>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</si>
  <si>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</si>
  <si>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</si>
  <si>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</si>
  <si>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</si>
  <si>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</si>
  <si>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</si>
  <si>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</si>
  <si>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</si>
  <si>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Roihu = Roihu, Helsinki  (1957)</t>
  </si>
  <si>
    <t>7.</t>
  </si>
  <si>
    <t>Roihu</t>
  </si>
  <si>
    <t>12.</t>
  </si>
  <si>
    <t>8.</t>
  </si>
  <si>
    <t>22.10.1972</t>
  </si>
  <si>
    <t>ENSIMMÄISET</t>
  </si>
  <si>
    <t>Ottelu</t>
  </si>
  <si>
    <t>1.  ottelu</t>
  </si>
  <si>
    <t>Lyöty juoksu</t>
  </si>
  <si>
    <t>Tuotu juoksu</t>
  </si>
  <si>
    <t>Kunnari</t>
  </si>
  <si>
    <t>30.06. 1990  SiiPe - Roihu  11-12</t>
  </si>
  <si>
    <t>21.  ottelu</t>
  </si>
  <si>
    <t>07.07. 1991  Roihu - Tahko  33-5</t>
  </si>
  <si>
    <t xml:space="preserve">  17 v   8 kk   8 pv</t>
  </si>
  <si>
    <t xml:space="preserve">  18 v   8 kk 15 pv</t>
  </si>
  <si>
    <t>Sari Hartikainen os. Kaurela</t>
  </si>
  <si>
    <t>L+T</t>
  </si>
  <si>
    <t>2.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</si>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</sst>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165" fontId="2" fillId="3" borderId="3" xfId="0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4" customWidth="1"/>
    <col min="3" max="3" width="7.140625" style="54" customWidth="1"/>
    <col min="4" max="4" width="9.14062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5703125" style="55" customWidth="1"/>
    <col min="16" max="18" width="5.7109375" style="80" customWidth="1"/>
    <col min="19" max="19" width="5.7109375" style="79" customWidth="1"/>
    <col min="20" max="20" width="0.7109375" style="36" customWidth="1"/>
    <col min="21" max="28" width="5.7109375" style="55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8" t="s">
        <v>51</v>
      </c>
      <c r="C1" s="2"/>
      <c r="D1" s="3"/>
      <c r="E1" s="4"/>
      <c r="F1" s="4" t="s">
        <v>39</v>
      </c>
      <c r="G1" s="5"/>
      <c r="H1" s="6"/>
      <c r="I1" s="5"/>
      <c r="J1" s="5"/>
      <c r="K1" s="5"/>
      <c r="L1" s="3"/>
      <c r="M1" s="7"/>
      <c r="N1" s="7"/>
      <c r="O1" s="7"/>
      <c r="P1" s="78"/>
      <c r="Q1" s="78"/>
      <c r="R1" s="78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52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1990</v>
      </c>
      <c r="C4" s="26" t="s">
        <v>35</v>
      </c>
      <c r="D4" s="28" t="s">
        <v>36</v>
      </c>
      <c r="E4" s="57">
        <v>18</v>
      </c>
      <c r="F4" s="26">
        <v>0</v>
      </c>
      <c r="G4" s="26">
        <v>1</v>
      </c>
      <c r="H4" s="26">
        <v>3</v>
      </c>
      <c r="I4" s="26">
        <v>12</v>
      </c>
      <c r="J4" s="26">
        <v>4</v>
      </c>
      <c r="K4" s="26">
        <v>0</v>
      </c>
      <c r="L4" s="26">
        <v>7</v>
      </c>
      <c r="M4" s="26">
        <f>SUM(F4+G4)</f>
        <v>1</v>
      </c>
      <c r="N4" s="58">
        <v>0.34300000000000003</v>
      </c>
      <c r="O4" s="36">
        <f t="shared" ref="O4:O10" si="0">PRODUCT(I4/N4)</f>
        <v>34.985422740524776</v>
      </c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5">
      <c r="A5" s="1"/>
      <c r="B5" s="26">
        <v>1991</v>
      </c>
      <c r="C5" s="26" t="s">
        <v>35</v>
      </c>
      <c r="D5" s="28" t="s">
        <v>36</v>
      </c>
      <c r="E5" s="57">
        <v>12</v>
      </c>
      <c r="F5" s="26">
        <v>2</v>
      </c>
      <c r="G5" s="26">
        <v>11</v>
      </c>
      <c r="H5" s="26">
        <v>9</v>
      </c>
      <c r="I5" s="26">
        <v>29</v>
      </c>
      <c r="J5" s="26">
        <v>6</v>
      </c>
      <c r="K5" s="26">
        <v>5</v>
      </c>
      <c r="L5" s="26">
        <v>5</v>
      </c>
      <c r="M5" s="26">
        <f>SUM(F5+G5)</f>
        <v>13</v>
      </c>
      <c r="N5" s="58">
        <v>0.433</v>
      </c>
      <c r="O5" s="36">
        <f t="shared" si="0"/>
        <v>66.97459584295612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5">
      <c r="A6" s="1"/>
      <c r="B6" s="26">
        <v>1992</v>
      </c>
      <c r="C6" s="26" t="s">
        <v>35</v>
      </c>
      <c r="D6" s="28" t="s">
        <v>36</v>
      </c>
      <c r="E6" s="57">
        <v>22</v>
      </c>
      <c r="F6" s="26">
        <v>2</v>
      </c>
      <c r="G6" s="26">
        <v>28</v>
      </c>
      <c r="H6" s="26">
        <v>16</v>
      </c>
      <c r="I6" s="26">
        <v>83</v>
      </c>
      <c r="J6" s="26">
        <v>19</v>
      </c>
      <c r="K6" s="26">
        <v>17</v>
      </c>
      <c r="L6" s="26">
        <v>17</v>
      </c>
      <c r="M6" s="26">
        <f>SUM(F6+G6)</f>
        <v>30</v>
      </c>
      <c r="N6" s="58">
        <v>0.497</v>
      </c>
      <c r="O6" s="36">
        <f t="shared" si="0"/>
        <v>167.00201207243461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5">
      <c r="A7" s="1"/>
      <c r="B7" s="26">
        <v>1993</v>
      </c>
      <c r="C7" s="26" t="s">
        <v>35</v>
      </c>
      <c r="D7" s="28" t="s">
        <v>36</v>
      </c>
      <c r="E7" s="57">
        <v>23</v>
      </c>
      <c r="F7" s="26">
        <v>2</v>
      </c>
      <c r="G7" s="26">
        <v>10</v>
      </c>
      <c r="H7" s="26">
        <v>14</v>
      </c>
      <c r="I7" s="26">
        <v>60</v>
      </c>
      <c r="J7" s="26">
        <v>18</v>
      </c>
      <c r="K7" s="26">
        <v>22</v>
      </c>
      <c r="L7" s="26">
        <v>8</v>
      </c>
      <c r="M7" s="26">
        <f>SUM(F7+G7)</f>
        <v>12</v>
      </c>
      <c r="N7" s="58">
        <v>0.41099999999999998</v>
      </c>
      <c r="O7" s="36">
        <f t="shared" si="0"/>
        <v>145.98540145985402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5">
      <c r="A8" s="1"/>
      <c r="B8" s="26">
        <v>1994</v>
      </c>
      <c r="C8" s="26" t="s">
        <v>37</v>
      </c>
      <c r="D8" s="28" t="s">
        <v>36</v>
      </c>
      <c r="E8" s="57">
        <v>24</v>
      </c>
      <c r="F8" s="26">
        <v>0</v>
      </c>
      <c r="G8" s="26">
        <v>18</v>
      </c>
      <c r="H8" s="26">
        <v>9</v>
      </c>
      <c r="I8" s="26">
        <v>84</v>
      </c>
      <c r="J8" s="26">
        <v>8</v>
      </c>
      <c r="K8" s="26">
        <v>26</v>
      </c>
      <c r="L8" s="26">
        <v>32</v>
      </c>
      <c r="M8" s="26">
        <v>18</v>
      </c>
      <c r="N8" s="58">
        <v>0.58299999999999996</v>
      </c>
      <c r="O8" s="36">
        <f t="shared" si="0"/>
        <v>144.08233276157804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5">
      <c r="A9" s="1"/>
      <c r="B9" s="26">
        <v>1995</v>
      </c>
      <c r="C9" s="26" t="s">
        <v>38</v>
      </c>
      <c r="D9" s="28" t="s">
        <v>36</v>
      </c>
      <c r="E9" s="57">
        <v>22</v>
      </c>
      <c r="F9" s="26">
        <v>9</v>
      </c>
      <c r="G9" s="26">
        <v>48</v>
      </c>
      <c r="H9" s="26">
        <v>18</v>
      </c>
      <c r="I9" s="26">
        <v>125</v>
      </c>
      <c r="J9" s="26">
        <v>8</v>
      </c>
      <c r="K9" s="26">
        <v>16</v>
      </c>
      <c r="L9" s="26">
        <v>44</v>
      </c>
      <c r="M9" s="26">
        <v>57</v>
      </c>
      <c r="N9" s="59">
        <v>0.64400000000000002</v>
      </c>
      <c r="O9" s="36">
        <f t="shared" si="0"/>
        <v>194.09937888198758</v>
      </c>
      <c r="P9" s="26" t="s">
        <v>53</v>
      </c>
      <c r="Q9" s="18"/>
      <c r="R9" s="18" t="s">
        <v>54</v>
      </c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5">
      <c r="A10" s="1"/>
      <c r="B10" s="26">
        <v>1996</v>
      </c>
      <c r="C10" s="26" t="s">
        <v>38</v>
      </c>
      <c r="D10" s="28" t="s">
        <v>36</v>
      </c>
      <c r="E10" s="57">
        <v>24</v>
      </c>
      <c r="F10" s="26">
        <v>4</v>
      </c>
      <c r="G10" s="26">
        <v>29</v>
      </c>
      <c r="H10" s="26">
        <v>15</v>
      </c>
      <c r="I10" s="26">
        <v>110</v>
      </c>
      <c r="J10" s="26">
        <v>11</v>
      </c>
      <c r="K10" s="26">
        <v>23</v>
      </c>
      <c r="L10" s="26">
        <v>43</v>
      </c>
      <c r="M10" s="26">
        <v>33</v>
      </c>
      <c r="N10" s="59">
        <v>0.58799999999999997</v>
      </c>
      <c r="O10" s="36">
        <f t="shared" si="0"/>
        <v>187.0748299319728</v>
      </c>
      <c r="P10" s="18"/>
      <c r="Q10" s="18"/>
      <c r="R10" s="18"/>
      <c r="S10" s="18"/>
      <c r="T10" s="24" t="e">
        <f t="shared" ref="T10:T11" si="1">PRODUCT(L10/S10)</f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16" t="s">
        <v>9</v>
      </c>
      <c r="C11" s="17"/>
      <c r="D11" s="15"/>
      <c r="E11" s="18">
        <f t="shared" ref="E11:M11" si="2">SUM(E4:E10)</f>
        <v>145</v>
      </c>
      <c r="F11" s="18">
        <f t="shared" si="2"/>
        <v>19</v>
      </c>
      <c r="G11" s="18">
        <f t="shared" si="2"/>
        <v>145</v>
      </c>
      <c r="H11" s="18">
        <f t="shared" si="2"/>
        <v>84</v>
      </c>
      <c r="I11" s="18">
        <f t="shared" si="2"/>
        <v>503</v>
      </c>
      <c r="J11" s="18">
        <f t="shared" si="2"/>
        <v>74</v>
      </c>
      <c r="K11" s="18">
        <f t="shared" si="2"/>
        <v>109</v>
      </c>
      <c r="L11" s="18">
        <f t="shared" si="2"/>
        <v>156</v>
      </c>
      <c r="M11" s="18">
        <f t="shared" si="2"/>
        <v>164</v>
      </c>
      <c r="N11" s="30">
        <f>PRODUCT(I11/O11)</f>
        <v>0.53499029367551598</v>
      </c>
      <c r="O11" s="31">
        <f t="shared" ref="O11:AJ11" si="3">SUM(O4:O10)</f>
        <v>940.20397369130797</v>
      </c>
      <c r="P11" s="18"/>
      <c r="Q11" s="18"/>
      <c r="R11" s="18"/>
      <c r="S11" s="18"/>
      <c r="T11" s="24" t="e">
        <f t="shared" si="1"/>
        <v>#DIV/0!</v>
      </c>
      <c r="U11" s="18">
        <f t="shared" si="3"/>
        <v>0</v>
      </c>
      <c r="V11" s="18">
        <f t="shared" si="3"/>
        <v>0</v>
      </c>
      <c r="W11" s="18">
        <f t="shared" si="3"/>
        <v>0</v>
      </c>
      <c r="X11" s="18">
        <f t="shared" si="3"/>
        <v>0</v>
      </c>
      <c r="Y11" s="18">
        <f t="shared" si="3"/>
        <v>0</v>
      </c>
      <c r="Z11" s="18">
        <f t="shared" si="3"/>
        <v>0</v>
      </c>
      <c r="AA11" s="18">
        <f t="shared" si="3"/>
        <v>0</v>
      </c>
      <c r="AB11" s="18">
        <f t="shared" si="3"/>
        <v>0</v>
      </c>
      <c r="AC11" s="18">
        <f t="shared" si="3"/>
        <v>0</v>
      </c>
      <c r="AD11" s="18">
        <f t="shared" si="3"/>
        <v>0</v>
      </c>
      <c r="AE11" s="18">
        <f t="shared" si="3"/>
        <v>0</v>
      </c>
      <c r="AF11" s="18">
        <f t="shared" si="3"/>
        <v>0</v>
      </c>
      <c r="AG11" s="18">
        <f t="shared" si="3"/>
        <v>0</v>
      </c>
      <c r="AH11" s="18">
        <f t="shared" si="3"/>
        <v>0</v>
      </c>
      <c r="AI11" s="18">
        <f t="shared" si="3"/>
        <v>0</v>
      </c>
      <c r="AJ11" s="18">
        <f t="shared" si="3"/>
        <v>0</v>
      </c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8" t="s">
        <v>2</v>
      </c>
      <c r="C12" s="32"/>
      <c r="D12" s="33">
        <f>SUM(F11:H11)+((I11-F11-G11)/3)+(E11/3)+(AE11*25)+(AF11*25)+(AG11*10)+(AH11*25)+(AI11*20)+(AJ11*15)</f>
        <v>409.33333333333331</v>
      </c>
      <c r="E12" s="1"/>
      <c r="F12" s="1"/>
      <c r="G12" s="1"/>
      <c r="H12" s="1"/>
      <c r="I12" s="1"/>
      <c r="J12" s="1"/>
      <c r="K12" s="1"/>
      <c r="L12" s="1"/>
      <c r="M12" s="1"/>
      <c r="N12" s="3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5"/>
      <c r="AE12" s="1"/>
      <c r="AF12" s="1"/>
      <c r="AG12" s="1"/>
      <c r="AH12" s="1"/>
      <c r="AI12" s="35"/>
      <c r="AJ12" s="1"/>
      <c r="AK12" s="23"/>
      <c r="AL12" s="8"/>
      <c r="AM12" s="8"/>
      <c r="AN12" s="8"/>
      <c r="AO12" s="8"/>
      <c r="AP12" s="8"/>
    </row>
    <row r="13" spans="1:42" s="9" customFormat="1" ht="15" customHeight="1" x14ac:dyDescent="0.25">
      <c r="A13" s="1"/>
      <c r="B13" s="1"/>
      <c r="C13" s="1"/>
      <c r="D13" s="24"/>
      <c r="E13" s="1"/>
      <c r="F13" s="1"/>
      <c r="G13" s="1"/>
      <c r="H13" s="1"/>
      <c r="I13" s="1"/>
      <c r="J13" s="1"/>
      <c r="K13" s="1"/>
      <c r="L13" s="1"/>
      <c r="M13" s="1"/>
      <c r="N13" s="34"/>
      <c r="O13" s="36"/>
      <c r="P13" s="1"/>
      <c r="Q13" s="3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3"/>
      <c r="AL13" s="8"/>
      <c r="AM13" s="8"/>
      <c r="AN13" s="8"/>
      <c r="AO13" s="8"/>
      <c r="AP13" s="8"/>
    </row>
    <row r="14" spans="1:42" ht="15" customHeight="1" x14ac:dyDescent="0.25">
      <c r="A14" s="1"/>
      <c r="B14" s="22" t="s">
        <v>16</v>
      </c>
      <c r="C14" s="38"/>
      <c r="D14" s="38"/>
      <c r="E14" s="18" t="s">
        <v>4</v>
      </c>
      <c r="F14" s="18" t="s">
        <v>13</v>
      </c>
      <c r="G14" s="15" t="s">
        <v>14</v>
      </c>
      <c r="H14" s="18" t="s">
        <v>15</v>
      </c>
      <c r="I14" s="18" t="s">
        <v>3</v>
      </c>
      <c r="J14" s="1"/>
      <c r="K14" s="18" t="s">
        <v>25</v>
      </c>
      <c r="L14" s="18" t="s">
        <v>26</v>
      </c>
      <c r="M14" s="18" t="s">
        <v>27</v>
      </c>
      <c r="N14" s="30" t="s">
        <v>32</v>
      </c>
      <c r="O14" s="24"/>
      <c r="P14" s="39" t="s">
        <v>40</v>
      </c>
      <c r="Q14" s="12"/>
      <c r="R14" s="12"/>
      <c r="S14" s="12"/>
      <c r="T14" s="60"/>
      <c r="U14" s="60"/>
      <c r="V14" s="60"/>
      <c r="W14" s="60"/>
      <c r="X14" s="60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61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39" t="s">
        <v>17</v>
      </c>
      <c r="C15" s="12"/>
      <c r="D15" s="40"/>
      <c r="E15" s="26">
        <f>PRODUCT(E11)</f>
        <v>145</v>
      </c>
      <c r="F15" s="26">
        <f>PRODUCT(F11)</f>
        <v>19</v>
      </c>
      <c r="G15" s="26">
        <f>PRODUCT(G11)</f>
        <v>145</v>
      </c>
      <c r="H15" s="26">
        <f>PRODUCT(H11)</f>
        <v>84</v>
      </c>
      <c r="I15" s="26">
        <f>PRODUCT(I11)</f>
        <v>503</v>
      </c>
      <c r="J15" s="1"/>
      <c r="K15" s="41">
        <f>PRODUCT((F15+G15)/E15)</f>
        <v>1.1310344827586207</v>
      </c>
      <c r="L15" s="41">
        <f>PRODUCT(H15/E15)</f>
        <v>0.57931034482758625</v>
      </c>
      <c r="M15" s="41">
        <f>PRODUCT(I15/E15)</f>
        <v>3.4689655172413794</v>
      </c>
      <c r="N15" s="29">
        <f>PRODUCT(N11)</f>
        <v>0.53499029367551598</v>
      </c>
      <c r="O15" s="24">
        <f>PRODUCT(O11)</f>
        <v>940.20397369130797</v>
      </c>
      <c r="P15" s="62" t="s">
        <v>41</v>
      </c>
      <c r="Q15" s="63"/>
      <c r="R15" s="63"/>
      <c r="S15" s="64" t="s">
        <v>46</v>
      </c>
      <c r="T15" s="64"/>
      <c r="U15" s="64"/>
      <c r="V15" s="64"/>
      <c r="W15" s="64"/>
      <c r="X15" s="64"/>
      <c r="Y15" s="64"/>
      <c r="Z15" s="64"/>
      <c r="AA15" s="65" t="s">
        <v>42</v>
      </c>
      <c r="AB15" s="64"/>
      <c r="AC15" s="64" t="s">
        <v>49</v>
      </c>
      <c r="AD15" s="64"/>
      <c r="AE15" s="64"/>
      <c r="AF15" s="65"/>
      <c r="AG15" s="65"/>
      <c r="AH15" s="65"/>
      <c r="AI15" s="65"/>
      <c r="AJ15" s="6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42" t="s">
        <v>18</v>
      </c>
      <c r="C16" s="43"/>
      <c r="D16" s="44"/>
      <c r="E16" s="26"/>
      <c r="F16" s="26"/>
      <c r="G16" s="26"/>
      <c r="H16" s="26"/>
      <c r="I16" s="26"/>
      <c r="J16" s="1"/>
      <c r="K16" s="41"/>
      <c r="L16" s="41"/>
      <c r="M16" s="41"/>
      <c r="N16" s="29"/>
      <c r="O16" s="24"/>
      <c r="P16" s="67" t="s">
        <v>43</v>
      </c>
      <c r="Q16" s="68"/>
      <c r="R16" s="68"/>
      <c r="S16" s="69" t="s">
        <v>46</v>
      </c>
      <c r="T16" s="69"/>
      <c r="U16" s="69"/>
      <c r="V16" s="69"/>
      <c r="W16" s="69"/>
      <c r="X16" s="69"/>
      <c r="Y16" s="69"/>
      <c r="Z16" s="69"/>
      <c r="AA16" s="70" t="s">
        <v>42</v>
      </c>
      <c r="AB16" s="69"/>
      <c r="AC16" s="69" t="s">
        <v>49</v>
      </c>
      <c r="AD16" s="69"/>
      <c r="AE16" s="69"/>
      <c r="AF16" s="70"/>
      <c r="AG16" s="70"/>
      <c r="AH16" s="70"/>
      <c r="AI16" s="70"/>
      <c r="AJ16" s="71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45" t="s">
        <v>19</v>
      </c>
      <c r="C17" s="46"/>
      <c r="D17" s="47"/>
      <c r="E17" s="27"/>
      <c r="F17" s="27"/>
      <c r="G17" s="27"/>
      <c r="H17" s="27"/>
      <c r="I17" s="27"/>
      <c r="J17" s="1"/>
      <c r="K17" s="48"/>
      <c r="L17" s="48"/>
      <c r="M17" s="48"/>
      <c r="N17" s="49"/>
      <c r="O17" s="24"/>
      <c r="P17" s="67" t="s">
        <v>44</v>
      </c>
      <c r="Q17" s="68"/>
      <c r="R17" s="68"/>
      <c r="S17" s="69" t="s">
        <v>46</v>
      </c>
      <c r="T17" s="69"/>
      <c r="U17" s="69"/>
      <c r="V17" s="69"/>
      <c r="W17" s="69"/>
      <c r="X17" s="69"/>
      <c r="Y17" s="69"/>
      <c r="Z17" s="69"/>
      <c r="AA17" s="70" t="s">
        <v>42</v>
      </c>
      <c r="AB17" s="69"/>
      <c r="AC17" s="69" t="s">
        <v>49</v>
      </c>
      <c r="AD17" s="69"/>
      <c r="AE17" s="69"/>
      <c r="AF17" s="70"/>
      <c r="AG17" s="70"/>
      <c r="AH17" s="70"/>
      <c r="AI17" s="70"/>
      <c r="AJ17" s="71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50" t="s">
        <v>20</v>
      </c>
      <c r="C18" s="51"/>
      <c r="D18" s="52"/>
      <c r="E18" s="18">
        <f>SUM(E15:E17)</f>
        <v>145</v>
      </c>
      <c r="F18" s="18">
        <f>SUM(F15:F17)</f>
        <v>19</v>
      </c>
      <c r="G18" s="18">
        <f>SUM(G15:G17)</f>
        <v>145</v>
      </c>
      <c r="H18" s="18">
        <f>SUM(H15:H17)</f>
        <v>84</v>
      </c>
      <c r="I18" s="18">
        <f>SUM(I15:I17)</f>
        <v>503</v>
      </c>
      <c r="J18" s="1"/>
      <c r="K18" s="53">
        <f>PRODUCT((F18+G18)/E18)</f>
        <v>1.1310344827586207</v>
      </c>
      <c r="L18" s="53">
        <f>PRODUCT(H18/E18)</f>
        <v>0.57931034482758625</v>
      </c>
      <c r="M18" s="53">
        <f>PRODUCT(I18/E18)</f>
        <v>3.4689655172413794</v>
      </c>
      <c r="N18" s="30">
        <v>0.53500000000000003</v>
      </c>
      <c r="O18" s="24">
        <f>SUM(O15:O17)</f>
        <v>940.20397369130797</v>
      </c>
      <c r="P18" s="72" t="s">
        <v>45</v>
      </c>
      <c r="Q18" s="73"/>
      <c r="R18" s="73"/>
      <c r="S18" s="74" t="s">
        <v>48</v>
      </c>
      <c r="T18" s="74"/>
      <c r="U18" s="74"/>
      <c r="V18" s="74"/>
      <c r="W18" s="74"/>
      <c r="X18" s="74"/>
      <c r="Y18" s="74"/>
      <c r="Z18" s="74"/>
      <c r="AA18" s="75" t="s">
        <v>47</v>
      </c>
      <c r="AB18" s="74"/>
      <c r="AC18" s="74" t="s">
        <v>50</v>
      </c>
      <c r="AD18" s="74"/>
      <c r="AE18" s="74"/>
      <c r="AF18" s="75"/>
      <c r="AG18" s="75"/>
      <c r="AH18" s="75"/>
      <c r="AI18" s="75"/>
      <c r="AJ18" s="76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35"/>
      <c r="C19" s="35"/>
      <c r="D19" s="35"/>
      <c r="E19" s="35"/>
      <c r="F19" s="35"/>
      <c r="G19" s="35"/>
      <c r="H19" s="35"/>
      <c r="I19" s="35"/>
      <c r="J19" s="1"/>
      <c r="K19" s="35"/>
      <c r="L19" s="35"/>
      <c r="M19" s="35"/>
      <c r="N19" s="34"/>
      <c r="O19" s="24"/>
      <c r="P19" s="1"/>
      <c r="Q19" s="37"/>
      <c r="R19" s="1"/>
      <c r="S19" s="1"/>
      <c r="T19" s="24"/>
      <c r="U19" s="24"/>
      <c r="V19" s="77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1" t="s">
        <v>33</v>
      </c>
      <c r="C20" s="1"/>
      <c r="D20" s="56" t="s">
        <v>34</v>
      </c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37"/>
      <c r="R20" s="1"/>
      <c r="S20" s="1"/>
      <c r="T20" s="24"/>
      <c r="U20" s="24"/>
      <c r="V20" s="77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3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8"/>
      <c r="AE21" s="1"/>
      <c r="AF21" s="1"/>
      <c r="AG21" s="1"/>
      <c r="AH21" s="1"/>
      <c r="AI21" s="8"/>
      <c r="AJ21" s="24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37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8"/>
      <c r="AE22" s="1"/>
      <c r="AF22" s="1"/>
      <c r="AG22" s="1"/>
      <c r="AH22" s="1"/>
      <c r="AI22" s="8"/>
      <c r="AJ22" s="24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8"/>
      <c r="AE23" s="1"/>
      <c r="AF23" s="1"/>
      <c r="AG23" s="1"/>
      <c r="AH23" s="1"/>
      <c r="AI23" s="8"/>
      <c r="AJ23" s="24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8"/>
      <c r="AE24" s="1"/>
      <c r="AF24" s="1"/>
      <c r="AG24" s="1"/>
      <c r="AH24" s="1"/>
      <c r="AI24" s="8"/>
      <c r="AJ24" s="24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4"/>
      <c r="AD26" s="24"/>
      <c r="AE26" s="1"/>
      <c r="AF26" s="1"/>
      <c r="AG26" s="1"/>
      <c r="AH26" s="24"/>
      <c r="AI26" s="24"/>
      <c r="AJ26" s="24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24"/>
      <c r="Q29" s="24"/>
      <c r="R29" s="24"/>
      <c r="S29" s="24"/>
      <c r="T29" s="2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24"/>
      <c r="Q30" s="24"/>
      <c r="R30" s="24"/>
      <c r="S30" s="24"/>
      <c r="T30" s="2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24"/>
      <c r="Q31" s="24"/>
      <c r="R31" s="24"/>
      <c r="S31" s="24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24"/>
      <c r="Q32" s="24"/>
      <c r="R32" s="24"/>
      <c r="S32" s="24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3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3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3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3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3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3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3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3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3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3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8"/>
      <c r="Q50" s="8"/>
      <c r="R50" s="8"/>
      <c r="S50" s="1"/>
      <c r="T50" s="2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3"/>
      <c r="AL50" s="8"/>
      <c r="AM50" s="8"/>
      <c r="AN50" s="8"/>
      <c r="AO50" s="8"/>
      <c r="AP50" s="8"/>
    </row>
    <row r="51" spans="1:42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8"/>
      <c r="Q51" s="8"/>
      <c r="R51" s="8"/>
      <c r="S51" s="1"/>
      <c r="T51" s="2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3"/>
      <c r="AL51" s="8"/>
      <c r="AM51" s="8"/>
      <c r="AN51" s="8"/>
      <c r="AO51" s="8"/>
      <c r="AP51" s="8"/>
    </row>
    <row r="52" spans="1:42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8"/>
      <c r="Q52" s="8"/>
      <c r="R52" s="8"/>
      <c r="S52" s="1"/>
      <c r="T52" s="2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3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8"/>
      <c r="Q53" s="8"/>
      <c r="R53" s="8"/>
      <c r="S53" s="1"/>
      <c r="T53" s="2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3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8"/>
      <c r="Q54" s="8"/>
      <c r="R54" s="8"/>
      <c r="S54" s="1"/>
      <c r="T54" s="2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3"/>
      <c r="AL54" s="8"/>
      <c r="AM54" s="8"/>
      <c r="AN54" s="8"/>
      <c r="AO54" s="8"/>
      <c r="AP54" s="8"/>
    </row>
    <row r="55" spans="1:42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8"/>
      <c r="Q55" s="8"/>
      <c r="R55" s="8"/>
      <c r="S55" s="1"/>
      <c r="T55" s="2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3"/>
      <c r="AL55" s="8"/>
      <c r="AM55" s="8"/>
      <c r="AN55" s="8"/>
      <c r="AO55" s="8"/>
      <c r="AP55" s="8"/>
    </row>
    <row r="56" spans="1:42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8"/>
      <c r="Q56" s="8"/>
      <c r="R56" s="8"/>
      <c r="S56" s="1"/>
      <c r="T56" s="2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3"/>
      <c r="AL56" s="8"/>
      <c r="AM56" s="8"/>
      <c r="AN56" s="8"/>
      <c r="AO56" s="8"/>
      <c r="AP56" s="8"/>
    </row>
    <row r="57" spans="1:42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8"/>
      <c r="Q57" s="8"/>
      <c r="R57" s="8"/>
      <c r="S57" s="1"/>
      <c r="T57" s="2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3"/>
      <c r="AL57" s="8"/>
      <c r="AM57" s="8"/>
      <c r="AN57" s="8"/>
      <c r="AO57" s="8"/>
      <c r="AP57" s="8"/>
    </row>
    <row r="58" spans="1:42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8"/>
      <c r="Q58" s="8"/>
      <c r="R58" s="8"/>
      <c r="S58" s="1"/>
      <c r="T58" s="2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3"/>
      <c r="AL58" s="8"/>
      <c r="AM58" s="8"/>
      <c r="AN58" s="8"/>
      <c r="AO58" s="8"/>
      <c r="AP58" s="8"/>
    </row>
    <row r="59" spans="1:42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8"/>
      <c r="Q59" s="8"/>
      <c r="R59" s="8"/>
      <c r="S59" s="1"/>
      <c r="T59" s="2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3"/>
      <c r="AL59" s="8"/>
      <c r="AM59" s="8"/>
      <c r="AN59" s="8"/>
      <c r="AO59" s="8"/>
      <c r="AP59" s="8"/>
    </row>
    <row r="60" spans="1:42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8"/>
      <c r="Q60" s="8"/>
      <c r="R60" s="8"/>
      <c r="S60" s="1"/>
      <c r="T60" s="2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3"/>
      <c r="AL60" s="8"/>
      <c r="AM60" s="8"/>
      <c r="AN60" s="8"/>
      <c r="AO60" s="8"/>
      <c r="AP60" s="8"/>
    </row>
    <row r="61" spans="1:42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8"/>
      <c r="Q61" s="8"/>
      <c r="R61" s="8"/>
      <c r="S61" s="1"/>
      <c r="T61" s="2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3"/>
      <c r="AL61" s="8"/>
      <c r="AM61" s="8"/>
      <c r="AN61" s="8"/>
      <c r="AO61" s="8"/>
      <c r="AP61" s="8"/>
    </row>
    <row r="62" spans="1:42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8"/>
      <c r="Q62" s="8"/>
      <c r="R62" s="8"/>
      <c r="S62" s="1"/>
      <c r="T62" s="2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3"/>
      <c r="AL62" s="8"/>
      <c r="AM62" s="8"/>
      <c r="AN62" s="8"/>
      <c r="AO62" s="8"/>
      <c r="AP62" s="8"/>
    </row>
    <row r="63" spans="1:42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8"/>
      <c r="Q63" s="8"/>
      <c r="R63" s="8"/>
      <c r="S63" s="1"/>
      <c r="T63" s="2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3"/>
      <c r="AL63" s="8"/>
      <c r="AM63" s="8"/>
      <c r="AN63" s="8"/>
      <c r="AO63" s="8"/>
      <c r="AP63" s="8"/>
    </row>
    <row r="64" spans="1:42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8"/>
      <c r="Q64" s="8"/>
      <c r="R64" s="8"/>
      <c r="S64" s="1"/>
      <c r="T64" s="2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3"/>
      <c r="AL64" s="8"/>
      <c r="AM64" s="8"/>
      <c r="AN64" s="8"/>
      <c r="AO64" s="8"/>
      <c r="AP64" s="8"/>
    </row>
    <row r="65" spans="1:42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8"/>
      <c r="Q65" s="8"/>
      <c r="R65" s="8"/>
      <c r="S65" s="1"/>
      <c r="T65" s="2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3"/>
      <c r="AL65" s="8"/>
      <c r="AM65" s="8"/>
      <c r="AN65" s="8"/>
      <c r="AO65" s="8"/>
      <c r="AP65" s="8"/>
    </row>
    <row r="66" spans="1:42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8"/>
      <c r="Q66" s="8"/>
      <c r="R66" s="8"/>
      <c r="S66" s="1"/>
      <c r="T66" s="2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3"/>
      <c r="AL66" s="8"/>
      <c r="AM66" s="8"/>
      <c r="AN66" s="8"/>
      <c r="AO66" s="8"/>
      <c r="AP66" s="8"/>
    </row>
    <row r="67" spans="1:42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8"/>
      <c r="Q67" s="8"/>
      <c r="R67" s="8"/>
      <c r="S67" s="1"/>
      <c r="T67" s="2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3"/>
      <c r="AL67" s="8"/>
      <c r="AM67" s="8"/>
      <c r="AN67" s="8"/>
      <c r="AO67" s="8"/>
      <c r="AP67" s="8"/>
    </row>
    <row r="68" spans="1:42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8"/>
      <c r="Q68" s="8"/>
      <c r="R68" s="8"/>
      <c r="S68" s="1"/>
      <c r="T68" s="2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3"/>
      <c r="AL68" s="8"/>
      <c r="AM68" s="8"/>
      <c r="AN68" s="8"/>
      <c r="AO68" s="8"/>
      <c r="AP68" s="8"/>
    </row>
    <row r="69" spans="1:42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8"/>
      <c r="Q69" s="8"/>
      <c r="R69" s="8"/>
      <c r="S69" s="1"/>
      <c r="T69" s="2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3"/>
      <c r="AL69" s="8"/>
      <c r="AM69" s="8"/>
      <c r="AN69" s="8"/>
      <c r="AO69" s="8"/>
      <c r="AP69" s="8"/>
    </row>
    <row r="70" spans="1:42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8"/>
      <c r="Q70" s="8"/>
      <c r="R70" s="8"/>
      <c r="S70" s="1"/>
      <c r="T70" s="2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3"/>
      <c r="AL70" s="8"/>
      <c r="AM70" s="8"/>
      <c r="AN70" s="8"/>
      <c r="AO70" s="8"/>
      <c r="AP70" s="8"/>
    </row>
    <row r="71" spans="1:42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8"/>
      <c r="Q71" s="8"/>
      <c r="R71" s="8"/>
      <c r="S71" s="1"/>
      <c r="T71" s="2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3"/>
      <c r="AL71" s="8"/>
      <c r="AM71" s="8"/>
      <c r="AN71" s="8"/>
      <c r="AO71" s="8"/>
      <c r="AP71" s="8"/>
    </row>
    <row r="72" spans="1:42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8"/>
      <c r="Q72" s="8"/>
      <c r="R72" s="8"/>
      <c r="S72" s="1"/>
      <c r="T72" s="2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3"/>
      <c r="AL72" s="8"/>
      <c r="AM72" s="8"/>
      <c r="AN72" s="8"/>
      <c r="AO72" s="8"/>
      <c r="AP72" s="8"/>
    </row>
    <row r="73" spans="1:42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8"/>
      <c r="Q73" s="8"/>
      <c r="R73" s="8"/>
      <c r="S73" s="1"/>
      <c r="T73" s="2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3"/>
      <c r="AL73" s="8"/>
      <c r="AM73" s="8"/>
      <c r="AN73" s="8"/>
      <c r="AO73" s="8"/>
      <c r="AP73" s="8"/>
    </row>
    <row r="74" spans="1:42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8"/>
      <c r="Q74" s="8"/>
      <c r="R74" s="8"/>
      <c r="S74" s="1"/>
      <c r="T74" s="2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3"/>
      <c r="AL74" s="8"/>
      <c r="AM74" s="8"/>
      <c r="AN74" s="8"/>
      <c r="AO74" s="8"/>
      <c r="AP74" s="8"/>
    </row>
    <row r="75" spans="1:42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8"/>
      <c r="Q75" s="8"/>
      <c r="R75" s="8"/>
      <c r="S75" s="1"/>
      <c r="T75" s="2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3"/>
      <c r="AL75" s="8"/>
      <c r="AM75" s="8"/>
      <c r="AN75" s="8"/>
      <c r="AO75" s="8"/>
      <c r="AP75" s="8"/>
    </row>
    <row r="76" spans="1:42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8"/>
      <c r="Q76" s="8"/>
      <c r="R76" s="8"/>
      <c r="S76" s="1"/>
      <c r="T76" s="2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3"/>
      <c r="AL76" s="8"/>
      <c r="AM76" s="8"/>
      <c r="AN76" s="8"/>
      <c r="AO76" s="8"/>
      <c r="AP76" s="8"/>
    </row>
    <row r="77" spans="1:42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8"/>
      <c r="Q77" s="8"/>
      <c r="R77" s="8"/>
      <c r="S77" s="1"/>
      <c r="T77" s="2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3"/>
      <c r="AL77" s="8"/>
      <c r="AM77" s="8"/>
      <c r="AN77" s="8"/>
      <c r="AO77" s="8"/>
      <c r="AP77" s="8"/>
    </row>
    <row r="78" spans="1:42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8"/>
      <c r="Q78" s="8"/>
      <c r="R78" s="8"/>
      <c r="S78" s="1"/>
      <c r="T78" s="2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3"/>
      <c r="AL78" s="8"/>
      <c r="AM78" s="8"/>
      <c r="AN78" s="8"/>
      <c r="AO78" s="8"/>
      <c r="AP78" s="8"/>
    </row>
    <row r="79" spans="1:42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8"/>
      <c r="Q79" s="8"/>
      <c r="R79" s="8"/>
      <c r="S79" s="1"/>
      <c r="T79" s="24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3"/>
      <c r="AL79" s="8"/>
      <c r="AM79" s="8"/>
      <c r="AN79" s="8"/>
      <c r="AO79" s="8"/>
      <c r="AP79" s="8"/>
    </row>
    <row r="80" spans="1:42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8"/>
      <c r="Q80" s="8"/>
      <c r="R80" s="8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3"/>
      <c r="AL80" s="8"/>
      <c r="AM80" s="8"/>
      <c r="AN80" s="8"/>
      <c r="AO80" s="8"/>
      <c r="AP80" s="8"/>
    </row>
    <row r="81" spans="1:42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8"/>
      <c r="Q81" s="8"/>
      <c r="R81" s="8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3"/>
      <c r="AL81" s="8"/>
      <c r="AM81" s="8"/>
      <c r="AN81" s="8"/>
      <c r="AO81" s="8"/>
      <c r="AP81" s="8"/>
    </row>
    <row r="82" spans="1:42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8"/>
      <c r="Q82" s="8"/>
      <c r="R82" s="8"/>
      <c r="S82" s="1"/>
      <c r="T82" s="2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3"/>
      <c r="AL82" s="8"/>
      <c r="AM82" s="8"/>
      <c r="AN82" s="8"/>
      <c r="AO82" s="8"/>
      <c r="AP82" s="8"/>
    </row>
    <row r="83" spans="1:42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8"/>
      <c r="Q83" s="8"/>
      <c r="R83" s="8"/>
      <c r="S83" s="1"/>
      <c r="T83" s="2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3"/>
      <c r="AL83" s="8"/>
      <c r="AM83" s="8"/>
      <c r="AN83" s="8"/>
      <c r="AO83" s="8"/>
      <c r="AP83" s="8"/>
    </row>
    <row r="84" spans="1:42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3"/>
      <c r="AL84" s="8"/>
      <c r="AM84" s="8"/>
      <c r="AN84" s="8"/>
      <c r="AO84" s="8"/>
      <c r="AP84" s="8"/>
    </row>
    <row r="85" spans="1:42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3"/>
      <c r="AL85" s="8"/>
      <c r="AM85" s="8"/>
      <c r="AN85" s="8"/>
      <c r="AO85" s="8"/>
      <c r="AP85" s="8"/>
    </row>
    <row r="86" spans="1:42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3"/>
      <c r="AL86" s="8"/>
      <c r="AM86" s="8"/>
      <c r="AN86" s="8"/>
      <c r="AO86" s="8"/>
      <c r="AP86" s="8"/>
    </row>
    <row r="87" spans="1:42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3"/>
      <c r="AL87" s="8"/>
      <c r="AM87" s="8"/>
      <c r="AN87" s="8"/>
      <c r="AO87" s="8"/>
      <c r="AP87" s="8"/>
    </row>
    <row r="88" spans="1:42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3"/>
      <c r="AL88" s="8"/>
      <c r="AM88" s="8"/>
      <c r="AN88" s="8"/>
      <c r="AO88" s="8"/>
      <c r="AP88" s="8"/>
    </row>
    <row r="89" spans="1:42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3"/>
      <c r="AL89" s="8"/>
      <c r="AM89" s="8"/>
      <c r="AN89" s="8"/>
      <c r="AO89" s="8"/>
      <c r="AP89" s="8"/>
    </row>
    <row r="90" spans="1:42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3"/>
      <c r="AL90" s="8"/>
      <c r="AM90" s="8"/>
      <c r="AN90" s="8"/>
      <c r="AO90" s="8"/>
      <c r="AP90" s="8"/>
    </row>
    <row r="91" spans="1:42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3"/>
      <c r="AL91" s="8"/>
      <c r="AM91" s="8"/>
      <c r="AN91" s="8"/>
      <c r="AO91" s="8"/>
      <c r="AP91" s="8"/>
    </row>
    <row r="92" spans="1:42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3"/>
      <c r="AL92" s="8"/>
      <c r="AM92" s="8"/>
      <c r="AN92" s="8"/>
      <c r="AO92" s="8"/>
      <c r="AP92" s="8"/>
    </row>
    <row r="93" spans="1:42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3"/>
      <c r="AL93" s="8"/>
      <c r="AM93" s="8"/>
      <c r="AN93" s="8"/>
      <c r="AO93" s="8"/>
      <c r="AP93" s="8"/>
    </row>
    <row r="94" spans="1:42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4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3"/>
      <c r="AL94" s="8"/>
      <c r="AM94" s="8"/>
      <c r="AN94" s="8"/>
      <c r="AO94" s="8"/>
      <c r="AP94" s="8"/>
    </row>
    <row r="95" spans="1:42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3"/>
      <c r="AL95" s="8"/>
      <c r="AM95" s="8"/>
      <c r="AN95" s="8"/>
      <c r="AO95" s="8"/>
      <c r="AP95" s="8"/>
    </row>
    <row r="96" spans="1:42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3"/>
      <c r="AL96" s="8"/>
      <c r="AM96" s="8"/>
      <c r="AN96" s="8"/>
      <c r="AO96" s="8"/>
      <c r="AP96" s="8"/>
    </row>
    <row r="97" spans="1:42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3"/>
      <c r="AL97" s="8"/>
      <c r="AM97" s="8"/>
      <c r="AN97" s="8"/>
      <c r="AO97" s="8"/>
      <c r="AP97" s="8"/>
    </row>
    <row r="98" spans="1:42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7"/>
      <c r="O98" s="2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3"/>
      <c r="AL98" s="8"/>
      <c r="AM98" s="8"/>
      <c r="AN98" s="8"/>
      <c r="AO98" s="8"/>
      <c r="AP98" s="8"/>
    </row>
    <row r="99" spans="1:42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7"/>
      <c r="O99" s="24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3"/>
      <c r="AL99" s="8"/>
      <c r="AM99" s="8"/>
      <c r="AN99" s="8"/>
      <c r="AO99" s="8"/>
      <c r="AP99" s="8"/>
    </row>
    <row r="100" spans="1:42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7"/>
      <c r="O100" s="2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3"/>
      <c r="AL100" s="8"/>
      <c r="AM100" s="8"/>
      <c r="AN100" s="8"/>
      <c r="AO100" s="8"/>
      <c r="AP100" s="8"/>
    </row>
    <row r="101" spans="1:42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7"/>
      <c r="O101" s="2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3"/>
      <c r="AL101" s="8"/>
      <c r="AM101" s="8"/>
      <c r="AN101" s="8"/>
      <c r="AO101" s="8"/>
      <c r="AP101" s="8"/>
    </row>
    <row r="102" spans="1:42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7"/>
      <c r="O102" s="24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3"/>
      <c r="AL102" s="8"/>
      <c r="AM102" s="8"/>
      <c r="AN102" s="8"/>
      <c r="AO102" s="8"/>
      <c r="AP102" s="8"/>
    </row>
    <row r="103" spans="1:42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7"/>
      <c r="O103" s="24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3"/>
      <c r="AL103" s="8"/>
      <c r="AM103" s="8"/>
      <c r="AN103" s="8"/>
      <c r="AO103" s="8"/>
      <c r="AP103" s="8"/>
    </row>
    <row r="104" spans="1:42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7"/>
      <c r="O104" s="24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3"/>
      <c r="AL104" s="8"/>
      <c r="AM104" s="8"/>
      <c r="AN104" s="8"/>
      <c r="AO104" s="8"/>
      <c r="AP104" s="8"/>
    </row>
    <row r="105" spans="1:42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7"/>
      <c r="O105" s="24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3"/>
      <c r="AL105" s="8"/>
      <c r="AM105" s="8"/>
      <c r="AN105" s="8"/>
      <c r="AO105" s="8"/>
      <c r="AP105" s="8"/>
    </row>
    <row r="106" spans="1:42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7"/>
      <c r="O106" s="2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3"/>
      <c r="AL106" s="8"/>
      <c r="AM106" s="8"/>
      <c r="AN106" s="8"/>
      <c r="AO106" s="8"/>
      <c r="AP106" s="8"/>
    </row>
    <row r="107" spans="1:42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7"/>
      <c r="O107" s="24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3"/>
      <c r="AL107" s="8"/>
      <c r="AM107" s="8"/>
      <c r="AN107" s="8"/>
      <c r="AO107" s="8"/>
      <c r="AP107" s="8"/>
    </row>
    <row r="108" spans="1:42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7"/>
      <c r="O108" s="24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3"/>
      <c r="AL108" s="8"/>
      <c r="AM108" s="8"/>
      <c r="AN108" s="8"/>
      <c r="AO108" s="8"/>
      <c r="AP108" s="8"/>
    </row>
    <row r="109" spans="1:42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7"/>
      <c r="O109" s="24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3"/>
      <c r="AL109" s="8"/>
      <c r="AM109" s="8"/>
      <c r="AN109" s="8"/>
      <c r="AO109" s="8"/>
      <c r="AP109" s="8"/>
    </row>
    <row r="110" spans="1:42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7"/>
      <c r="O110" s="24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3"/>
      <c r="AL110" s="8"/>
      <c r="AM110" s="8"/>
      <c r="AN110" s="8"/>
      <c r="AO110" s="8"/>
      <c r="AP110" s="8"/>
    </row>
    <row r="111" spans="1:42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7"/>
      <c r="O111" s="24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3"/>
      <c r="AL111" s="8"/>
      <c r="AM111" s="8"/>
      <c r="AN111" s="8"/>
      <c r="AO111" s="8"/>
      <c r="AP111" s="8"/>
    </row>
    <row r="112" spans="1:42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7"/>
      <c r="O112" s="24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3"/>
      <c r="AL112" s="8"/>
      <c r="AM112" s="8"/>
      <c r="AN112" s="8"/>
      <c r="AO112" s="8"/>
      <c r="AP112" s="8"/>
    </row>
    <row r="113" spans="1:42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7"/>
      <c r="O113" s="24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3"/>
      <c r="AL113" s="8"/>
      <c r="AM113" s="8"/>
      <c r="AN113" s="8"/>
      <c r="AO113" s="8"/>
      <c r="AP113" s="8"/>
    </row>
    <row r="114" spans="1:42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7"/>
      <c r="O114" s="24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3"/>
      <c r="AL114" s="8"/>
      <c r="AM114" s="8"/>
      <c r="AN114" s="8"/>
      <c r="AO114" s="8"/>
      <c r="AP114" s="8"/>
    </row>
    <row r="115" spans="1:42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7"/>
      <c r="O115" s="2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3"/>
      <c r="AL115" s="8"/>
      <c r="AM115" s="8"/>
      <c r="AN115" s="8"/>
      <c r="AO115" s="8"/>
      <c r="AP115" s="8"/>
    </row>
    <row r="116" spans="1:42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7"/>
      <c r="O116" s="2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3"/>
      <c r="AL116" s="8"/>
      <c r="AM116" s="8"/>
      <c r="AN116" s="8"/>
      <c r="AO116" s="8"/>
      <c r="AP116" s="8"/>
    </row>
    <row r="117" spans="1:42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7"/>
      <c r="O117" s="2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3"/>
      <c r="AL117" s="8"/>
      <c r="AM117" s="8"/>
      <c r="AN117" s="8"/>
      <c r="AO117" s="8"/>
      <c r="AP117" s="8"/>
    </row>
    <row r="118" spans="1:42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7"/>
      <c r="O118" s="24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3"/>
      <c r="AL118" s="8"/>
      <c r="AM118" s="8"/>
      <c r="AN118" s="8"/>
      <c r="AO118" s="8"/>
      <c r="AP118" s="8"/>
    </row>
    <row r="119" spans="1:42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7"/>
      <c r="O119" s="24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3"/>
      <c r="AL119" s="8"/>
      <c r="AM119" s="8"/>
      <c r="AN119" s="8"/>
      <c r="AO119" s="8"/>
      <c r="AP119" s="8"/>
    </row>
    <row r="120" spans="1:42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7"/>
      <c r="O120" s="2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3"/>
      <c r="AL120" s="8"/>
      <c r="AM120" s="8"/>
      <c r="AN120" s="8"/>
      <c r="AO120" s="8"/>
      <c r="AP120" s="8"/>
    </row>
    <row r="121" spans="1:42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7"/>
      <c r="O121" s="2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3"/>
      <c r="AL121" s="8"/>
      <c r="AM121" s="8"/>
      <c r="AN121" s="8"/>
      <c r="AO121" s="8"/>
      <c r="AP121" s="8"/>
    </row>
    <row r="122" spans="1:42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7"/>
      <c r="O122" s="24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3"/>
      <c r="AL122" s="8"/>
      <c r="AM122" s="8"/>
      <c r="AN122" s="8"/>
      <c r="AO122" s="8"/>
      <c r="AP122" s="8"/>
    </row>
    <row r="123" spans="1:42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7"/>
      <c r="O123" s="24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3"/>
      <c r="AL123" s="8"/>
      <c r="AM123" s="8"/>
      <c r="AN123" s="8"/>
      <c r="AO123" s="8"/>
      <c r="AP123" s="8"/>
    </row>
    <row r="124" spans="1:42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7"/>
      <c r="O124" s="24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3"/>
      <c r="AL124" s="8"/>
      <c r="AM124" s="8"/>
      <c r="AN124" s="8"/>
      <c r="AO124" s="8"/>
      <c r="AP124" s="8"/>
    </row>
    <row r="125" spans="1:42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7"/>
      <c r="O125" s="24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3"/>
      <c r="AL125" s="8"/>
      <c r="AM125" s="8"/>
      <c r="AN125" s="8"/>
      <c r="AO125" s="8"/>
      <c r="AP125" s="8"/>
    </row>
    <row r="126" spans="1:42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7"/>
      <c r="O126" s="2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3"/>
      <c r="AL126" s="8"/>
      <c r="AM126" s="8"/>
      <c r="AN126" s="8"/>
      <c r="AO126" s="8"/>
      <c r="AP126" s="8"/>
    </row>
    <row r="127" spans="1:42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7"/>
      <c r="O127" s="24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3"/>
      <c r="AL127" s="8"/>
      <c r="AM127" s="8"/>
      <c r="AN127" s="8"/>
      <c r="AO127" s="8"/>
      <c r="AP127" s="8"/>
    </row>
    <row r="128" spans="1:42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7"/>
      <c r="O128" s="24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3"/>
      <c r="AL128" s="8"/>
      <c r="AM128" s="8"/>
      <c r="AN128" s="8"/>
      <c r="AO128" s="8"/>
      <c r="AP128" s="8"/>
    </row>
    <row r="129" spans="1:42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7"/>
      <c r="O129" s="24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3"/>
      <c r="AL129" s="8"/>
      <c r="AM129" s="8"/>
      <c r="AN129" s="8"/>
      <c r="AO129" s="8"/>
      <c r="AP129" s="8"/>
    </row>
    <row r="130" spans="1:42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7"/>
      <c r="O130" s="24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3"/>
      <c r="AL130" s="8"/>
      <c r="AM130" s="8"/>
      <c r="AN130" s="8"/>
      <c r="AO130" s="8"/>
      <c r="AP130" s="8"/>
    </row>
    <row r="131" spans="1:42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7"/>
      <c r="O131" s="24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3"/>
      <c r="AL131" s="8"/>
      <c r="AM131" s="8"/>
      <c r="AN131" s="8"/>
      <c r="AO131" s="8"/>
      <c r="AP131" s="8"/>
    </row>
    <row r="132" spans="1:42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7"/>
      <c r="O132" s="24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3"/>
      <c r="AL132" s="8"/>
      <c r="AM132" s="8"/>
      <c r="AN132" s="8"/>
      <c r="AO132" s="8"/>
      <c r="AP132" s="8"/>
    </row>
    <row r="133" spans="1:42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7"/>
      <c r="O133" s="24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3"/>
      <c r="AL133" s="8"/>
      <c r="AM133" s="8"/>
      <c r="AN133" s="8"/>
      <c r="AO133" s="8"/>
      <c r="AP133" s="8"/>
    </row>
    <row r="134" spans="1:42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7"/>
      <c r="O134" s="2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3"/>
      <c r="AL134" s="8"/>
      <c r="AM134" s="8"/>
      <c r="AN134" s="8"/>
      <c r="AO134" s="8"/>
      <c r="AP134" s="8"/>
    </row>
    <row r="135" spans="1:42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7"/>
      <c r="O135" s="2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3"/>
      <c r="AL135" s="8"/>
      <c r="AM135" s="8"/>
      <c r="AN135" s="8"/>
      <c r="AO135" s="8"/>
      <c r="AP135" s="8"/>
    </row>
    <row r="136" spans="1:42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7"/>
      <c r="O136" s="2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3"/>
      <c r="AL136" s="8"/>
      <c r="AM136" s="8"/>
      <c r="AN136" s="8"/>
      <c r="AO136" s="8"/>
      <c r="AP136" s="8"/>
    </row>
    <row r="137" spans="1:42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7"/>
      <c r="O137" s="24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3"/>
      <c r="AL137" s="8"/>
      <c r="AM137" s="8"/>
      <c r="AN137" s="8"/>
      <c r="AO137" s="8"/>
      <c r="AP137" s="8"/>
    </row>
    <row r="138" spans="1:42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7"/>
      <c r="O138" s="24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3"/>
      <c r="AL138" s="8"/>
      <c r="AM138" s="8"/>
      <c r="AN138" s="8"/>
      <c r="AO138" s="8"/>
      <c r="AP138" s="8"/>
    </row>
    <row r="139" spans="1:42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7"/>
      <c r="O139" s="24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3"/>
      <c r="AL139" s="8"/>
      <c r="AM139" s="8"/>
      <c r="AN139" s="8"/>
      <c r="AO139" s="8"/>
      <c r="AP139" s="8"/>
    </row>
    <row r="140" spans="1:42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7"/>
      <c r="O140" s="24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3"/>
      <c r="AL140" s="8"/>
      <c r="AM140" s="8"/>
      <c r="AN140" s="8"/>
      <c r="AO140" s="8"/>
      <c r="AP140" s="8"/>
    </row>
    <row r="141" spans="1:42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7"/>
      <c r="O141" s="24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3"/>
      <c r="AL141" s="8"/>
      <c r="AM141" s="8"/>
      <c r="AN141" s="8"/>
      <c r="AO141" s="8"/>
      <c r="AP141" s="8"/>
    </row>
    <row r="142" spans="1:42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7"/>
      <c r="O142" s="24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3"/>
      <c r="AL142" s="8"/>
      <c r="AM142" s="8"/>
      <c r="AN142" s="8"/>
      <c r="AO142" s="8"/>
      <c r="AP142" s="8"/>
    </row>
    <row r="143" spans="1:42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7"/>
      <c r="O143" s="24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3"/>
      <c r="AL143" s="8"/>
      <c r="AM143" s="8"/>
      <c r="AN143" s="8"/>
      <c r="AO143" s="8"/>
      <c r="AP143" s="8"/>
    </row>
    <row r="144" spans="1:42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7"/>
      <c r="O144" s="24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3"/>
      <c r="AL144" s="8"/>
      <c r="AM144" s="8"/>
      <c r="AN144" s="8"/>
      <c r="AO144" s="8"/>
      <c r="AP144" s="8"/>
    </row>
    <row r="145" spans="1:42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7"/>
      <c r="O145" s="24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3"/>
      <c r="AL145" s="8"/>
      <c r="AM145" s="8"/>
      <c r="AN145" s="8"/>
      <c r="AO145" s="8"/>
      <c r="AP145" s="8"/>
    </row>
    <row r="146" spans="1:42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7"/>
      <c r="O146" s="24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3"/>
      <c r="AL146" s="8"/>
      <c r="AM146" s="8"/>
      <c r="AN146" s="8"/>
      <c r="AO146" s="8"/>
      <c r="AP146" s="8"/>
    </row>
    <row r="147" spans="1:42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7"/>
      <c r="O147" s="24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3"/>
      <c r="AL147" s="8"/>
      <c r="AM147" s="8"/>
      <c r="AN147" s="8"/>
      <c r="AO147" s="8"/>
      <c r="AP147" s="8"/>
    </row>
    <row r="148" spans="1:42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7"/>
      <c r="O148" s="24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3"/>
      <c r="AL148" s="8"/>
      <c r="AM148" s="8"/>
      <c r="AN148" s="8"/>
      <c r="AO148" s="8"/>
      <c r="AP148" s="8"/>
    </row>
    <row r="149" spans="1:42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7"/>
      <c r="O149" s="24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3"/>
      <c r="AL149" s="8"/>
      <c r="AM149" s="8"/>
      <c r="AN149" s="8"/>
      <c r="AO149" s="8"/>
      <c r="AP149" s="8"/>
    </row>
    <row r="150" spans="1:42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7"/>
      <c r="O150" s="24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3"/>
      <c r="AL150" s="8"/>
      <c r="AM150" s="8"/>
      <c r="AN150" s="8"/>
      <c r="AO150" s="8"/>
      <c r="AP150" s="8"/>
    </row>
    <row r="151" spans="1:42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7"/>
      <c r="O151" s="24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3"/>
      <c r="AL151" s="8"/>
      <c r="AM151" s="8"/>
      <c r="AN151" s="8"/>
      <c r="AO151" s="8"/>
      <c r="AP151" s="8"/>
    </row>
    <row r="152" spans="1:42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24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3"/>
      <c r="AL152" s="8"/>
      <c r="AM152" s="8"/>
      <c r="AN152" s="8"/>
      <c r="AO152" s="8"/>
      <c r="AP152" s="8"/>
    </row>
    <row r="153" spans="1:42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24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3"/>
      <c r="AL153" s="8"/>
      <c r="AM153" s="8"/>
      <c r="AN153" s="8"/>
      <c r="AO153" s="8"/>
      <c r="AP153" s="8"/>
    </row>
    <row r="154" spans="1:42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24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3"/>
      <c r="AL154" s="8"/>
      <c r="AM154" s="8"/>
      <c r="AN154" s="8"/>
      <c r="AO154" s="8"/>
      <c r="AP154" s="8"/>
    </row>
    <row r="155" spans="1:42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7"/>
      <c r="O155" s="24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3"/>
      <c r="AL155" s="8"/>
      <c r="AM155" s="8"/>
      <c r="AN155" s="8"/>
      <c r="AO155" s="8"/>
      <c r="AP155" s="8"/>
    </row>
    <row r="156" spans="1:42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7"/>
      <c r="O156" s="24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3"/>
      <c r="AL156" s="8"/>
      <c r="AM156" s="8"/>
      <c r="AN156" s="8"/>
      <c r="AO156" s="8"/>
      <c r="AP156" s="8"/>
    </row>
    <row r="157" spans="1:42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7"/>
      <c r="O157" s="24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3"/>
      <c r="AL157" s="8"/>
      <c r="AM157" s="8"/>
      <c r="AN157" s="8"/>
      <c r="AO157" s="8"/>
      <c r="AP157" s="8"/>
    </row>
    <row r="158" spans="1:42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7"/>
      <c r="O158" s="24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3"/>
      <c r="AL158" s="8"/>
      <c r="AM158" s="8"/>
      <c r="AN158" s="8"/>
      <c r="AO158" s="8"/>
      <c r="AP158" s="8"/>
    </row>
    <row r="159" spans="1:42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7"/>
      <c r="O159" s="24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23"/>
      <c r="AL159" s="8"/>
      <c r="AM159" s="8"/>
      <c r="AN159" s="8"/>
      <c r="AO159" s="8"/>
      <c r="AP159" s="8"/>
    </row>
    <row r="160" spans="1:42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7"/>
      <c r="O160" s="24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23"/>
      <c r="AL160" s="8"/>
      <c r="AM160" s="8"/>
      <c r="AN160" s="8"/>
      <c r="AO160" s="8"/>
      <c r="AP160" s="8"/>
    </row>
    <row r="161" spans="1:42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7"/>
      <c r="O161" s="24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23"/>
      <c r="AL161" s="8"/>
      <c r="AM161" s="8"/>
      <c r="AN161" s="8"/>
      <c r="AO161" s="8"/>
      <c r="AP161" s="8"/>
    </row>
    <row r="162" spans="1:42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7"/>
      <c r="O162" s="24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23"/>
      <c r="AL162" s="8"/>
      <c r="AM162" s="8"/>
      <c r="AN162" s="8"/>
      <c r="AO162" s="8"/>
      <c r="AP162" s="8"/>
    </row>
    <row r="163" spans="1:42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7"/>
      <c r="O163" s="24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23"/>
      <c r="AL163" s="8"/>
      <c r="AM163" s="8"/>
      <c r="AN163" s="8"/>
      <c r="AO163" s="8"/>
      <c r="AP163" s="8"/>
    </row>
    <row r="164" spans="1:42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7"/>
      <c r="O164" s="24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23"/>
      <c r="AL164" s="8"/>
      <c r="AM164" s="8"/>
      <c r="AN164" s="8"/>
      <c r="AO164" s="8"/>
      <c r="AP164" s="8"/>
    </row>
    <row r="165" spans="1:42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7"/>
      <c r="O165" s="24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23"/>
      <c r="AL165" s="8"/>
      <c r="AM165" s="8"/>
      <c r="AN165" s="8"/>
      <c r="AO165" s="8"/>
      <c r="AP165" s="8"/>
    </row>
    <row r="166" spans="1:42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7"/>
      <c r="O166" s="24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23"/>
      <c r="AL166" s="8"/>
      <c r="AM166" s="8"/>
      <c r="AN166" s="8"/>
      <c r="AO166" s="8"/>
      <c r="AP166" s="8"/>
    </row>
    <row r="167" spans="1:42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7"/>
      <c r="O167" s="24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23"/>
      <c r="AL167" s="8"/>
      <c r="AM167" s="8"/>
      <c r="AN167" s="8"/>
      <c r="AO167" s="8"/>
      <c r="AP167" s="8"/>
    </row>
    <row r="168" spans="1:42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7"/>
      <c r="O168" s="24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23"/>
      <c r="AL168" s="8"/>
      <c r="AM168" s="8"/>
      <c r="AN168" s="8"/>
      <c r="AO168" s="8"/>
      <c r="AP168" s="8"/>
    </row>
    <row r="169" spans="1:42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7"/>
      <c r="O169" s="24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23"/>
      <c r="AL169" s="8"/>
      <c r="AM169" s="8"/>
      <c r="AN169" s="8"/>
      <c r="AO169" s="8"/>
      <c r="AP169" s="8"/>
    </row>
    <row r="170" spans="1:42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7"/>
      <c r="O170" s="24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23"/>
      <c r="AL170" s="8"/>
      <c r="AM170" s="8"/>
      <c r="AN170" s="8"/>
      <c r="AO170" s="8"/>
      <c r="AP170" s="8"/>
    </row>
    <row r="171" spans="1:42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7"/>
      <c r="O171" s="24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23"/>
      <c r="AL171" s="8"/>
      <c r="AM171" s="8"/>
      <c r="AN171" s="8"/>
      <c r="AO171" s="8"/>
      <c r="AP171" s="8"/>
    </row>
    <row r="172" spans="1:42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7"/>
      <c r="O172" s="24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23"/>
      <c r="AL172" s="8"/>
      <c r="AM172" s="8"/>
      <c r="AN172" s="8"/>
      <c r="AO172" s="8"/>
      <c r="AP172" s="8"/>
    </row>
    <row r="173" spans="1:42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7"/>
      <c r="O173" s="24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23"/>
      <c r="AL173" s="8"/>
      <c r="AM173" s="8"/>
      <c r="AN173" s="8"/>
      <c r="AO173" s="8"/>
      <c r="AP173" s="8"/>
    </row>
    <row r="174" spans="1:42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7"/>
      <c r="O174" s="24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23"/>
      <c r="AL174" s="8"/>
      <c r="AM174" s="8"/>
      <c r="AN174" s="8"/>
      <c r="AO174" s="8"/>
      <c r="AP174" s="8"/>
    </row>
    <row r="175" spans="1:42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7"/>
      <c r="O175" s="24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23"/>
      <c r="AL175" s="8"/>
      <c r="AM175" s="8"/>
      <c r="AN175" s="8"/>
      <c r="AO175" s="8"/>
      <c r="AP175" s="8"/>
    </row>
    <row r="176" spans="1:42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7"/>
      <c r="O176" s="24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23"/>
      <c r="AL176" s="8"/>
      <c r="AM176" s="8"/>
      <c r="AN176" s="8"/>
      <c r="AO176" s="8"/>
      <c r="AP176" s="8"/>
    </row>
    <row r="177" spans="1:42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7"/>
      <c r="O177" s="24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23"/>
      <c r="AL177" s="8"/>
      <c r="AM177" s="8"/>
      <c r="AN177" s="8"/>
      <c r="AO177" s="8"/>
      <c r="AP177" s="8"/>
    </row>
    <row r="178" spans="1:42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7"/>
      <c r="O178" s="24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23"/>
      <c r="AL178" s="8"/>
      <c r="AM178" s="8"/>
      <c r="AN178" s="8"/>
      <c r="AO178" s="8"/>
      <c r="AP178" s="8"/>
    </row>
    <row r="179" spans="1:42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7"/>
      <c r="O179" s="24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23"/>
      <c r="AL179" s="8"/>
      <c r="AM179" s="8"/>
      <c r="AN179" s="8"/>
      <c r="AO179" s="8"/>
      <c r="AP179" s="8"/>
    </row>
    <row r="180" spans="1:42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7"/>
      <c r="O180" s="24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23"/>
      <c r="AL180" s="8"/>
      <c r="AM180" s="8"/>
      <c r="AN180" s="8"/>
      <c r="AO180" s="8"/>
      <c r="AP180" s="8"/>
    </row>
    <row r="181" spans="1:42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7"/>
      <c r="O181" s="24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23"/>
      <c r="AL181" s="8"/>
      <c r="AM181" s="8"/>
      <c r="AN181" s="8"/>
      <c r="AO181" s="8"/>
      <c r="AP181" s="8"/>
    </row>
    <row r="182" spans="1:42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7"/>
      <c r="O182" s="24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23"/>
      <c r="AL182" s="8"/>
      <c r="AM182" s="8"/>
      <c r="AN182" s="8"/>
      <c r="AO182" s="8"/>
      <c r="AP182" s="8"/>
    </row>
    <row r="183" spans="1:42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7"/>
      <c r="O183" s="24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23"/>
      <c r="AL183" s="8"/>
      <c r="AM183" s="8"/>
      <c r="AN183" s="8"/>
      <c r="AO183" s="8"/>
      <c r="AP183" s="8"/>
    </row>
    <row r="184" spans="1:42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7"/>
      <c r="O184" s="24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23"/>
      <c r="AL184" s="8"/>
      <c r="AM184" s="8"/>
      <c r="AN184" s="8"/>
      <c r="AO184" s="8"/>
      <c r="AP184" s="8"/>
    </row>
    <row r="185" spans="1:42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7"/>
      <c r="O185" s="24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23"/>
      <c r="AL185" s="8"/>
      <c r="AM185" s="8"/>
      <c r="AN185" s="8"/>
      <c r="AO185" s="8"/>
      <c r="AP185" s="8"/>
    </row>
    <row r="186" spans="1:42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7"/>
      <c r="O186" s="24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23"/>
      <c r="AL186" s="8"/>
      <c r="AM186" s="8"/>
      <c r="AN186" s="8"/>
      <c r="AO186" s="8"/>
      <c r="AP186" s="8"/>
    </row>
    <row r="187" spans="1:42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7"/>
      <c r="O187" s="24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23"/>
      <c r="AL187" s="8"/>
      <c r="AM187" s="8"/>
      <c r="AN187" s="8"/>
      <c r="AO187" s="8"/>
      <c r="AP187" s="8"/>
    </row>
    <row r="188" spans="1:42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7"/>
      <c r="O188" s="24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23"/>
      <c r="AL188" s="8"/>
      <c r="AM188" s="8"/>
      <c r="AN188" s="8"/>
      <c r="AO188" s="8"/>
      <c r="AP188" s="8"/>
    </row>
    <row r="189" spans="1:42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7"/>
      <c r="O189" s="24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23"/>
      <c r="AL189" s="8"/>
      <c r="AM189" s="8"/>
      <c r="AN189" s="8"/>
      <c r="AO189" s="8"/>
      <c r="AP189" s="8"/>
    </row>
    <row r="190" spans="1:42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7"/>
      <c r="O190" s="24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23"/>
      <c r="AL190" s="8"/>
      <c r="AM190" s="8"/>
      <c r="AN190" s="8"/>
      <c r="AO190" s="8"/>
      <c r="AP190" s="8"/>
    </row>
    <row r="191" spans="1:42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7"/>
      <c r="O191" s="24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23"/>
      <c r="AL191" s="8"/>
      <c r="AM191" s="8"/>
      <c r="AN191" s="8"/>
      <c r="AO191" s="8"/>
      <c r="AP191" s="8"/>
    </row>
    <row r="192" spans="1:42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7"/>
      <c r="O192" s="24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23"/>
      <c r="AL192" s="8"/>
      <c r="AM192" s="8"/>
      <c r="AN192" s="8"/>
      <c r="AO192" s="8"/>
      <c r="AP192" s="8"/>
    </row>
    <row r="193" spans="1:42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7"/>
      <c r="O193" s="24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3"/>
      <c r="AL193" s="8"/>
      <c r="AM193" s="8"/>
      <c r="AN193" s="8"/>
      <c r="AO193" s="8"/>
      <c r="AP193" s="8"/>
    </row>
    <row r="194" spans="1:42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7"/>
      <c r="O194" s="24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3"/>
      <c r="AL194" s="8"/>
      <c r="AM194" s="8"/>
      <c r="AN194" s="8"/>
      <c r="AO194" s="8"/>
      <c r="AP194" s="8"/>
    </row>
    <row r="195" spans="1:42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7"/>
      <c r="O195" s="24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23"/>
      <c r="AL195" s="8"/>
      <c r="AM195" s="8"/>
      <c r="AN195" s="8"/>
      <c r="AO195" s="8"/>
      <c r="AP195" s="8"/>
    </row>
    <row r="196" spans="1:42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7"/>
      <c r="O196" s="24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23"/>
      <c r="AL196" s="8"/>
      <c r="AM196" s="8"/>
      <c r="AN196" s="8"/>
      <c r="AO196" s="8"/>
      <c r="AP196" s="8"/>
    </row>
    <row r="197" spans="1:42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7"/>
      <c r="O197" s="24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23"/>
      <c r="AL197" s="8"/>
      <c r="AM197" s="8"/>
      <c r="AN197" s="8"/>
      <c r="AO197" s="8"/>
      <c r="AP197" s="8"/>
    </row>
    <row r="198" spans="1:42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7"/>
      <c r="O198" s="24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23"/>
      <c r="AL198" s="8"/>
      <c r="AM198" s="8"/>
      <c r="AN198" s="8"/>
      <c r="AO198" s="8"/>
      <c r="AP198" s="8"/>
    </row>
    <row r="199" spans="1:42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7"/>
      <c r="O199" s="24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23"/>
      <c r="AL199" s="8"/>
      <c r="AM199" s="8"/>
      <c r="AN199" s="8"/>
      <c r="AO199" s="8"/>
      <c r="AP199" s="8"/>
    </row>
    <row r="200" spans="1:42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7"/>
      <c r="O200" s="24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23"/>
      <c r="AL200" s="8"/>
      <c r="AM200" s="8"/>
      <c r="AN200" s="8"/>
      <c r="AO200" s="8"/>
      <c r="AP200" s="8"/>
    </row>
    <row r="201" spans="1:42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7"/>
      <c r="O201" s="24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23"/>
      <c r="AL201" s="8"/>
      <c r="AM201" s="8"/>
      <c r="AN201" s="8"/>
      <c r="AO201" s="8"/>
      <c r="AP201" s="8"/>
    </row>
    <row r="202" spans="1:42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7"/>
      <c r="O202" s="24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23"/>
      <c r="AL202" s="8"/>
      <c r="AM202" s="8"/>
      <c r="AN202" s="8"/>
      <c r="AO202" s="8"/>
      <c r="AP202" s="8"/>
    </row>
    <row r="203" spans="1:42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7"/>
      <c r="O203" s="24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23"/>
      <c r="AL203" s="8"/>
      <c r="AM203" s="8"/>
      <c r="AN203" s="8"/>
      <c r="AO203" s="8"/>
      <c r="AP203" s="8"/>
    </row>
    <row r="204" spans="1:42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7"/>
      <c r="O204" s="24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23"/>
      <c r="AL204" s="8"/>
      <c r="AM204" s="8"/>
      <c r="AN204" s="8"/>
      <c r="AO204" s="8"/>
      <c r="AP204" s="8"/>
    </row>
    <row r="205" spans="1:42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7"/>
      <c r="O205" s="24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23"/>
      <c r="AL205" s="8"/>
      <c r="AM205" s="8"/>
      <c r="AN205" s="8"/>
      <c r="AO205" s="8"/>
      <c r="AP205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2019-07-20T23:06:54Z</dcterms:modified>
</cp:coreProperties>
</file>