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4" i="1" l="1"/>
  <c r="M10" i="1" s="1"/>
  <c r="O10" i="1"/>
  <c r="O14" i="1" s="1"/>
  <c r="O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 s="1"/>
  <c r="H10" i="1"/>
  <c r="H14" i="1" s="1"/>
  <c r="G10" i="1"/>
  <c r="G14" i="1" s="1"/>
  <c r="G17" i="1" s="1"/>
  <c r="F10" i="1"/>
  <c r="F14" i="1" s="1"/>
  <c r="E10" i="1"/>
  <c r="E14" i="1" s="1"/>
  <c r="E17" i="1" s="1"/>
  <c r="F17" i="1" l="1"/>
  <c r="K17" i="1" s="1"/>
  <c r="K14" i="1"/>
  <c r="H17" i="1"/>
  <c r="L17" i="1" s="1"/>
  <c r="L14" i="1"/>
  <c r="I17" i="1"/>
  <c r="M17" i="1" s="1"/>
  <c r="M14" i="1"/>
  <c r="D11" i="1"/>
</calcChain>
</file>

<file path=xl/sharedStrings.xml><?xml version="1.0" encoding="utf-8"?>
<sst xmlns="http://schemas.openxmlformats.org/spreadsheetml/2006/main" count="69" uniqueCount="50">
  <si>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</si>
  <si>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</si>
  <si>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</si>
  <si>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</si>
  <si>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</si>
  <si>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</si>
  <si>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</si>
  <si>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</si>
  <si>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</si>
  <si>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</si>
  <si>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</si>
  <si>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</si>
  <si>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</si>
  <si>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</si>
  <si>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</si>
  <si>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</si>
  <si>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</si>
  <si>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</si>
  <si>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</si>
  <si>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</si>
  <si>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</si>
  <si>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</si>
  <si>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</si>
  <si>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</si>
  <si>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</si>
  <si>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</si>
  <si>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</si>
  <si>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</si>
  <si>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</si>
  <si>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</si>
  <si>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</si>
  <si>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</si>
  <si>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</si>
  <si>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</si>
  <si>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UPV = Ulvilan Pesä-Veikot  (1957)</t>
  </si>
  <si>
    <t>Mirkka Halme</t>
  </si>
  <si>
    <t>10.</t>
  </si>
  <si>
    <t>UPV</t>
  </si>
  <si>
    <t>----</t>
  </si>
  <si>
    <t>ykköspesis</t>
  </si>
  <si>
    <t>ENSIMMÄISET</t>
  </si>
  <si>
    <t>Ottelu</t>
  </si>
  <si>
    <t>1.  ottelu</t>
  </si>
  <si>
    <t>Kunnari</t>
  </si>
  <si>
    <t>14.08. 1991  UPV - ViPa  4-14</t>
  </si>
  <si>
    <t>suomensarja</t>
  </si>
  <si>
    <t>UPV  2</t>
  </si>
  <si>
    <t>xx.xx.1974   Ulvila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</si>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</sst>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4" customWidth="1"/>
    <col min="4" max="4" width="8.2851562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5703125" style="55" customWidth="1"/>
    <col min="16" max="23" width="5.7109375" style="55" customWidth="1"/>
    <col min="24" max="31" width="5.7109375" style="25" customWidth="1"/>
    <col min="32" max="32" width="6.7109375" style="25" customWidth="1"/>
    <col min="33" max="34" width="18" style="25" customWidth="1"/>
    <col min="35" max="16384" width="9.140625" style="25"/>
  </cols>
  <sheetData>
    <row r="1" spans="1:37" s="9" customFormat="1" ht="15" customHeight="1" x14ac:dyDescent="0.25">
      <c r="A1" s="1"/>
      <c r="B1" s="28" t="s">
        <v>35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17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1991</v>
      </c>
      <c r="C4" s="26" t="s">
        <v>36</v>
      </c>
      <c r="D4" s="28" t="s">
        <v>37</v>
      </c>
      <c r="E4" s="57">
        <v>1</v>
      </c>
      <c r="F4" s="26">
        <v>0</v>
      </c>
      <c r="G4" s="26">
        <v>0</v>
      </c>
      <c r="H4" s="26">
        <v>0</v>
      </c>
      <c r="I4" s="26">
        <v>1</v>
      </c>
      <c r="J4" s="26">
        <v>1</v>
      </c>
      <c r="K4" s="26">
        <v>0</v>
      </c>
      <c r="L4" s="26">
        <v>0</v>
      </c>
      <c r="M4" s="26">
        <f>SUM(F4+G4)</f>
        <v>0</v>
      </c>
      <c r="N4" s="58" t="s">
        <v>38</v>
      </c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1992</v>
      </c>
      <c r="C5" s="26"/>
      <c r="D5" s="40"/>
      <c r="E5" s="57"/>
      <c r="F5" s="26"/>
      <c r="G5" s="26"/>
      <c r="H5" s="26"/>
      <c r="I5" s="26"/>
      <c r="J5" s="26"/>
      <c r="K5" s="26"/>
      <c r="L5" s="26"/>
      <c r="M5" s="26"/>
      <c r="N5" s="58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26">
        <v>1993</v>
      </c>
      <c r="C6" s="26"/>
      <c r="D6" s="40"/>
      <c r="E6" s="57"/>
      <c r="F6" s="26"/>
      <c r="G6" s="26"/>
      <c r="H6" s="26"/>
      <c r="I6" s="26"/>
      <c r="J6" s="26"/>
      <c r="K6" s="26"/>
      <c r="L6" s="26"/>
      <c r="M6" s="26"/>
      <c r="N6" s="58"/>
      <c r="O6" s="36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5">
      <c r="A7" s="1"/>
      <c r="B7" s="26">
        <v>1994</v>
      </c>
      <c r="C7" s="26"/>
      <c r="D7" s="40"/>
      <c r="E7" s="57"/>
      <c r="F7" s="26"/>
      <c r="G7" s="26"/>
      <c r="H7" s="26"/>
      <c r="I7" s="26"/>
      <c r="J7" s="26"/>
      <c r="K7" s="26"/>
      <c r="L7" s="26"/>
      <c r="M7" s="26"/>
      <c r="N7" s="58"/>
      <c r="O7" s="36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83">
        <v>1995</v>
      </c>
      <c r="C8" s="83"/>
      <c r="D8" s="84" t="s">
        <v>46</v>
      </c>
      <c r="E8" s="83"/>
      <c r="F8" s="85" t="s">
        <v>45</v>
      </c>
      <c r="G8" s="86"/>
      <c r="H8" s="87"/>
      <c r="I8" s="83"/>
      <c r="J8" s="83"/>
      <c r="K8" s="83"/>
      <c r="L8" s="83"/>
      <c r="M8" s="83"/>
      <c r="N8" s="88"/>
      <c r="O8" s="36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59">
        <v>1996</v>
      </c>
      <c r="C9" s="59"/>
      <c r="D9" s="60" t="s">
        <v>37</v>
      </c>
      <c r="E9" s="59"/>
      <c r="F9" s="61" t="s">
        <v>39</v>
      </c>
      <c r="G9" s="62"/>
      <c r="H9" s="63"/>
      <c r="I9" s="59"/>
      <c r="J9" s="59"/>
      <c r="K9" s="59"/>
      <c r="L9" s="59"/>
      <c r="M9" s="59"/>
      <c r="N9" s="64"/>
      <c r="O9" s="36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SUM(E4:E4)</f>
        <v>1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1</v>
      </c>
      <c r="J10" s="18">
        <f t="shared" si="0"/>
        <v>1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30"/>
      <c r="O10" s="31">
        <f t="shared" ref="O10:AE10" si="1">SUM(O4:O4)</f>
        <v>0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8" t="s">
        <v>2</v>
      </c>
      <c r="C11" s="32"/>
      <c r="D11" s="33">
        <f>SUM(F10:H10)+((I10-F10-G10)/3)+(E10/3)+(Z10*25)+(AA10*25)+(AB10*10)+(AC10*25)+(AD10*20)+(AE10*15)</f>
        <v>0.66666666666666663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5"/>
      <c r="AE11" s="1"/>
      <c r="AF11" s="23"/>
      <c r="AG11" s="8"/>
      <c r="AH11" s="8"/>
      <c r="AI11" s="8"/>
      <c r="AJ11" s="8"/>
      <c r="AK11" s="8"/>
    </row>
    <row r="12" spans="1:37" s="9" customFormat="1" ht="15" customHeight="1" x14ac:dyDescent="0.25">
      <c r="A12" s="1"/>
      <c r="B12" s="1"/>
      <c r="C12" s="1"/>
      <c r="D12" s="24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2" t="s">
        <v>16</v>
      </c>
      <c r="C13" s="38"/>
      <c r="D13" s="38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0" t="s">
        <v>32</v>
      </c>
      <c r="O13" s="24"/>
      <c r="P13" s="39" t="s">
        <v>40</v>
      </c>
      <c r="Q13" s="12"/>
      <c r="R13" s="12"/>
      <c r="S13" s="65"/>
      <c r="T13" s="65"/>
      <c r="U13" s="65"/>
      <c r="V13" s="65"/>
      <c r="W13" s="65"/>
      <c r="X13" s="12"/>
      <c r="Y13" s="12"/>
      <c r="Z13" s="12"/>
      <c r="AA13" s="12"/>
      <c r="AB13" s="12"/>
      <c r="AC13" s="12"/>
      <c r="AD13" s="12"/>
      <c r="AE13" s="6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9" t="s">
        <v>17</v>
      </c>
      <c r="C14" s="12"/>
      <c r="D14" s="40"/>
      <c r="E14" s="26">
        <f>PRODUCT(E10)</f>
        <v>1</v>
      </c>
      <c r="F14" s="26">
        <f>PRODUCT(F10)</f>
        <v>0</v>
      </c>
      <c r="G14" s="26">
        <f>PRODUCT(G10)</f>
        <v>0</v>
      </c>
      <c r="H14" s="26">
        <f>PRODUCT(H10)</f>
        <v>0</v>
      </c>
      <c r="I14" s="26">
        <f>PRODUCT(I10)</f>
        <v>1</v>
      </c>
      <c r="J14" s="1"/>
      <c r="K14" s="41">
        <f>PRODUCT((F14+G14)/E14)</f>
        <v>0</v>
      </c>
      <c r="L14" s="41">
        <f>PRODUCT(H14/E14)</f>
        <v>0</v>
      </c>
      <c r="M14" s="41">
        <f>PRODUCT(I14/E14)</f>
        <v>1</v>
      </c>
      <c r="N14" s="29"/>
      <c r="O14" s="24">
        <f>PRODUCT(O10)</f>
        <v>0</v>
      </c>
      <c r="P14" s="67" t="s">
        <v>41</v>
      </c>
      <c r="Q14" s="68"/>
      <c r="R14" s="69" t="s">
        <v>44</v>
      </c>
      <c r="S14" s="69"/>
      <c r="T14" s="69"/>
      <c r="U14" s="69"/>
      <c r="V14" s="69"/>
      <c r="W14" s="69"/>
      <c r="X14" s="69"/>
      <c r="Y14" s="70" t="s">
        <v>42</v>
      </c>
      <c r="Z14" s="70"/>
      <c r="AA14" s="70"/>
      <c r="AB14" s="70"/>
      <c r="AC14" s="70"/>
      <c r="AD14" s="70"/>
      <c r="AE14" s="7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2" t="s">
        <v>18</v>
      </c>
      <c r="C15" s="43"/>
      <c r="D15" s="44"/>
      <c r="E15" s="26"/>
      <c r="F15" s="26"/>
      <c r="G15" s="26"/>
      <c r="H15" s="26"/>
      <c r="I15" s="26"/>
      <c r="J15" s="1"/>
      <c r="K15" s="41"/>
      <c r="L15" s="41"/>
      <c r="M15" s="41"/>
      <c r="N15" s="29"/>
      <c r="O15" s="24"/>
      <c r="P15" s="72" t="s">
        <v>48</v>
      </c>
      <c r="Q15" s="73"/>
      <c r="R15" s="74"/>
      <c r="S15" s="74"/>
      <c r="T15" s="74"/>
      <c r="U15" s="74"/>
      <c r="V15" s="74"/>
      <c r="W15" s="74"/>
      <c r="X15" s="74"/>
      <c r="Y15" s="75"/>
      <c r="Z15" s="75"/>
      <c r="AA15" s="75"/>
      <c r="AB15" s="75"/>
      <c r="AC15" s="75"/>
      <c r="AD15" s="75"/>
      <c r="AE15" s="7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5" t="s">
        <v>19</v>
      </c>
      <c r="C16" s="46"/>
      <c r="D16" s="47"/>
      <c r="E16" s="27"/>
      <c r="F16" s="27"/>
      <c r="G16" s="27"/>
      <c r="H16" s="27"/>
      <c r="I16" s="27"/>
      <c r="J16" s="1"/>
      <c r="K16" s="48"/>
      <c r="L16" s="48"/>
      <c r="M16" s="48"/>
      <c r="N16" s="49"/>
      <c r="O16" s="24"/>
      <c r="P16" s="72" t="s">
        <v>49</v>
      </c>
      <c r="Q16" s="73"/>
      <c r="R16" s="74"/>
      <c r="S16" s="74"/>
      <c r="T16" s="74"/>
      <c r="U16" s="74"/>
      <c r="V16" s="74"/>
      <c r="W16" s="74"/>
      <c r="X16" s="74"/>
      <c r="Y16" s="75"/>
      <c r="Z16" s="75"/>
      <c r="AA16" s="75"/>
      <c r="AB16" s="75"/>
      <c r="AC16" s="75"/>
      <c r="AD16" s="75"/>
      <c r="AE16" s="76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50" t="s">
        <v>20</v>
      </c>
      <c r="C17" s="51"/>
      <c r="D17" s="52"/>
      <c r="E17" s="18">
        <f>SUM(E14:E16)</f>
        <v>1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1</v>
      </c>
      <c r="J17" s="1"/>
      <c r="K17" s="53">
        <f>PRODUCT((F17+G17)/E17)</f>
        <v>0</v>
      </c>
      <c r="L17" s="53">
        <f>PRODUCT(H17/E17)</f>
        <v>0</v>
      </c>
      <c r="M17" s="53">
        <f>PRODUCT(I17/E17)</f>
        <v>1</v>
      </c>
      <c r="N17" s="30"/>
      <c r="O17" s="24">
        <f>SUM(O14:O16)</f>
        <v>0</v>
      </c>
      <c r="P17" s="77" t="s">
        <v>43</v>
      </c>
      <c r="Q17" s="78"/>
      <c r="R17" s="79"/>
      <c r="S17" s="79"/>
      <c r="T17" s="79"/>
      <c r="U17" s="79"/>
      <c r="V17" s="79"/>
      <c r="W17" s="79"/>
      <c r="X17" s="79"/>
      <c r="Y17" s="80"/>
      <c r="Z17" s="80"/>
      <c r="AA17" s="80"/>
      <c r="AB17" s="80"/>
      <c r="AC17" s="80"/>
      <c r="AD17" s="80"/>
      <c r="AE17" s="8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37"/>
      <c r="R18" s="1"/>
      <c r="S18" s="1"/>
      <c r="T18" s="24"/>
      <c r="U18" s="24"/>
      <c r="V18" s="82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 t="s">
        <v>33</v>
      </c>
      <c r="C19" s="1"/>
      <c r="D19" s="56" t="s">
        <v>34</v>
      </c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82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8"/>
      <c r="AE20" s="24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8"/>
      <c r="AE21" s="24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8"/>
      <c r="AE22" s="24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8"/>
      <c r="AE23" s="24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3"/>
      <c r="AG175" s="8"/>
      <c r="AH175" s="8"/>
      <c r="AI175" s="8"/>
      <c r="AJ175" s="8"/>
      <c r="AK175" s="8"/>
    </row>
    <row r="176" spans="1:37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3"/>
      <c r="AG176" s="8"/>
      <c r="AH176" s="8"/>
      <c r="AI176" s="8"/>
      <c r="AJ176" s="8"/>
      <c r="AK176" s="8"/>
    </row>
    <row r="177" spans="1:37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3"/>
      <c r="AG177" s="8"/>
      <c r="AH177" s="8"/>
      <c r="AI177" s="8"/>
      <c r="AJ177" s="8"/>
      <c r="AK177" s="8"/>
    </row>
    <row r="178" spans="1:37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3"/>
      <c r="AG178" s="8"/>
      <c r="AH178" s="8"/>
      <c r="AI178" s="8"/>
      <c r="AJ178" s="8"/>
      <c r="AK178" s="8"/>
    </row>
    <row r="179" spans="1:37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3"/>
      <c r="AG179" s="8"/>
      <c r="AH179" s="8"/>
      <c r="AI179" s="8"/>
      <c r="AJ179" s="8"/>
      <c r="AK179" s="8"/>
    </row>
    <row r="180" spans="1:37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3"/>
      <c r="AG180" s="8"/>
      <c r="AH180" s="8"/>
      <c r="AI180" s="8"/>
      <c r="AJ180" s="8"/>
      <c r="AK180" s="8"/>
    </row>
    <row r="181" spans="1:37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3"/>
      <c r="AG181" s="8"/>
      <c r="AH181" s="8"/>
      <c r="AI181" s="8"/>
      <c r="AJ181" s="8"/>
      <c r="AK181" s="8"/>
    </row>
    <row r="182" spans="1:37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3"/>
      <c r="AG182" s="8"/>
      <c r="AH182" s="8"/>
      <c r="AI182" s="8"/>
      <c r="AJ182" s="8"/>
      <c r="AK182" s="8"/>
    </row>
    <row r="183" spans="1:37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3"/>
      <c r="AG183" s="8"/>
      <c r="AH183" s="8"/>
      <c r="AI183" s="8"/>
      <c r="AJ183" s="8"/>
      <c r="AK183" s="8"/>
    </row>
    <row r="184" spans="1:37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3"/>
      <c r="AG184" s="8"/>
      <c r="AH184" s="8"/>
      <c r="AI184" s="8"/>
      <c r="AJ184" s="8"/>
      <c r="AK184" s="8"/>
    </row>
    <row r="185" spans="1:37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3"/>
      <c r="AG185" s="8"/>
      <c r="AH185" s="8"/>
      <c r="AI185" s="8"/>
      <c r="AJ185" s="8"/>
      <c r="AK185" s="8"/>
    </row>
    <row r="186" spans="1:37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3"/>
      <c r="AG186" s="8"/>
      <c r="AH186" s="8"/>
      <c r="AI186" s="8"/>
      <c r="AJ186" s="8"/>
      <c r="AK186" s="8"/>
    </row>
    <row r="187" spans="1:37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3"/>
      <c r="AG187" s="8"/>
      <c r="AH187" s="8"/>
      <c r="AI187" s="8"/>
      <c r="AJ187" s="8"/>
      <c r="AK187" s="8"/>
    </row>
    <row r="188" spans="1:37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3"/>
      <c r="AG188" s="8"/>
      <c r="AH188" s="8"/>
      <c r="AI188" s="8"/>
      <c r="AJ188" s="8"/>
      <c r="AK188" s="8"/>
    </row>
    <row r="189" spans="1:37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3"/>
      <c r="AG189" s="8"/>
      <c r="AH189" s="8"/>
      <c r="AI189" s="8"/>
      <c r="AJ189" s="8"/>
      <c r="AK189" s="8"/>
    </row>
    <row r="190" spans="1:37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3"/>
      <c r="AG190" s="8"/>
      <c r="AH190" s="8"/>
      <c r="AI190" s="8"/>
      <c r="AJ190" s="8"/>
      <c r="AK190" s="8"/>
    </row>
    <row r="191" spans="1:37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3"/>
      <c r="AG191" s="8"/>
      <c r="AH191" s="8"/>
      <c r="AI191" s="8"/>
      <c r="AJ191" s="8"/>
      <c r="AK191" s="8"/>
    </row>
    <row r="192" spans="1:37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3"/>
      <c r="AG192" s="8"/>
      <c r="AH192" s="8"/>
      <c r="AI192" s="8"/>
      <c r="AJ192" s="8"/>
      <c r="AK192" s="8"/>
    </row>
    <row r="193" spans="1:37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3"/>
      <c r="AG193" s="8"/>
      <c r="AH193" s="8"/>
      <c r="AI193" s="8"/>
      <c r="AJ193" s="8"/>
      <c r="AK193" s="8"/>
    </row>
    <row r="194" spans="1:37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3"/>
      <c r="AG194" s="8"/>
      <c r="AH194" s="8"/>
      <c r="AI194" s="8"/>
      <c r="AJ194" s="8"/>
      <c r="AK194" s="8"/>
    </row>
    <row r="195" spans="1:37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3"/>
      <c r="AG195" s="8"/>
      <c r="AH195" s="8"/>
      <c r="AI195" s="8"/>
      <c r="AJ195" s="8"/>
      <c r="AK195" s="8"/>
    </row>
    <row r="196" spans="1:37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3"/>
      <c r="AG196" s="8"/>
      <c r="AH196" s="8"/>
      <c r="AI196" s="8"/>
      <c r="AJ196" s="8"/>
      <c r="AK196" s="8"/>
    </row>
    <row r="197" spans="1:37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3"/>
      <c r="AG197" s="8"/>
      <c r="AH197" s="8"/>
      <c r="AI197" s="8"/>
      <c r="AJ197" s="8"/>
      <c r="AK197" s="8"/>
    </row>
    <row r="198" spans="1:37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3"/>
      <c r="AG198" s="8"/>
      <c r="AH198" s="8"/>
      <c r="AI198" s="8"/>
      <c r="AJ198" s="8"/>
      <c r="AK198" s="8"/>
    </row>
    <row r="199" spans="1:37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3"/>
      <c r="AG199" s="8"/>
      <c r="AH199" s="8"/>
      <c r="AI199" s="8"/>
      <c r="AJ199" s="8"/>
      <c r="AK199" s="8"/>
    </row>
    <row r="200" spans="1:37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3"/>
      <c r="AG200" s="8"/>
      <c r="AH200" s="8"/>
      <c r="AI200" s="8"/>
      <c r="AJ200" s="8"/>
      <c r="AK200" s="8"/>
    </row>
    <row r="201" spans="1:37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3"/>
      <c r="AG201" s="8"/>
      <c r="AH201" s="8"/>
      <c r="AI201" s="8"/>
      <c r="AJ201" s="8"/>
      <c r="AK201" s="8"/>
    </row>
    <row r="202" spans="1:37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3"/>
      <c r="AG202" s="8"/>
      <c r="AH202" s="8"/>
      <c r="AI202" s="8"/>
      <c r="AJ202" s="8"/>
      <c r="AK202" s="8"/>
    </row>
    <row r="203" spans="1:37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23"/>
      <c r="AG203" s="8"/>
      <c r="AH203" s="8"/>
      <c r="AI203" s="8"/>
      <c r="AJ203" s="8"/>
      <c r="AK203" s="8"/>
    </row>
    <row r="204" spans="1:37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23"/>
      <c r="AG204" s="8"/>
      <c r="AH204" s="8"/>
      <c r="AI204" s="8"/>
      <c r="AJ204" s="8"/>
      <c r="AK20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2019-07-13T17:35:51Z</dcterms:modified>
</cp:coreProperties>
</file>