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 s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I12" i="1" s="1"/>
  <c r="H5" i="1"/>
  <c r="H9" i="1" s="1"/>
  <c r="G5" i="1"/>
  <c r="G9" i="1" s="1"/>
  <c r="F5" i="1"/>
  <c r="F9" i="1" s="1"/>
  <c r="E5" i="1"/>
  <c r="E9" i="1" s="1"/>
  <c r="N9" i="1"/>
  <c r="G12" i="1" l="1"/>
  <c r="F12" i="1"/>
  <c r="K9" i="1"/>
  <c r="D6" i="1"/>
  <c r="M9" i="1"/>
  <c r="H12" i="1"/>
  <c r="L9" i="1"/>
  <c r="E12" i="1"/>
  <c r="K12" i="1" s="1"/>
  <c r="L12" i="1" l="1"/>
  <c r="M12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<sst xmlns="http://schemas.openxmlformats.org/spreadsheetml/2006/main" count="63" uniqueCount="45">
  <si>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</si>
  <si>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</si>
  <si>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</si>
  <si>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</si>
  <si>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</si>
  <si>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</si>
  <si>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</si>
  <si>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</si>
  <si>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</si>
  <si>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</si>
  <si>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</si>
  <si>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</si>
  <si>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</si>
  <si>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</si>
  <si>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</si>
  <si>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</si>
  <si>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</si>
  <si>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</si>
  <si>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</si>
  <si>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</si>
  <si>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</si>
  <si>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</si>
  <si>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</si>
  <si>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</si>
  <si>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</si>
  <si>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</si>
  <si>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</si>
  <si>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</si>
  <si>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</si>
  <si>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</si>
  <si>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</si>
  <si>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</si>
  <si>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</si>
  <si>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</si>
  <si>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</si>
  <si>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</si>
  <si>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</si>
  <si>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</si>
  <si>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Marjo Hakala</t>
  </si>
  <si>
    <t>9.</t>
  </si>
  <si>
    <t>SMJ</t>
  </si>
  <si>
    <t>SMJ = Seinäjoen Maila-Jussit  (1932)</t>
  </si>
  <si>
    <t>10.07. 1982  SMJ - LäPa  5-16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</si>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</sst>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4" customWidth="1"/>
    <col min="4" max="4" width="10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1.140625" style="75" customWidth="1"/>
    <col min="16" max="23" width="5.7109375" style="75" customWidth="1"/>
    <col min="24" max="31" width="5.7109375" style="25" customWidth="1"/>
    <col min="32" max="32" width="6.7109375" style="25" customWidth="1"/>
    <col min="33" max="33" width="12" style="25" customWidth="1"/>
    <col min="34" max="16384" width="9.140625" style="25"/>
  </cols>
  <sheetData>
    <row r="1" spans="1:37" s="9" customFormat="1" ht="15" customHeight="1" x14ac:dyDescent="0.25">
      <c r="A1" s="1"/>
      <c r="B1" s="76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1982</v>
      </c>
      <c r="C4" s="26" t="s">
        <v>39</v>
      </c>
      <c r="D4" s="39" t="s">
        <v>40</v>
      </c>
      <c r="E4" s="26">
        <v>4</v>
      </c>
      <c r="F4" s="26">
        <v>0</v>
      </c>
      <c r="G4" s="26">
        <v>0</v>
      </c>
      <c r="H4" s="26">
        <v>0</v>
      </c>
      <c r="I4" s="26">
        <v>3</v>
      </c>
      <c r="J4" s="77">
        <v>2</v>
      </c>
      <c r="K4" s="77">
        <v>0</v>
      </c>
      <c r="L4" s="77">
        <v>1</v>
      </c>
      <c r="M4" s="77">
        <v>0</v>
      </c>
      <c r="N4" s="78">
        <v>0.17647058823529413</v>
      </c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 t="shared" ref="E5:M5" si="0">SUM(E4:E4)</f>
        <v>4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3</v>
      </c>
      <c r="J5" s="18">
        <f t="shared" si="0"/>
        <v>2</v>
      </c>
      <c r="K5" s="18">
        <f t="shared" si="0"/>
        <v>0</v>
      </c>
      <c r="L5" s="18">
        <f t="shared" si="0"/>
        <v>1</v>
      </c>
      <c r="M5" s="18">
        <f t="shared" si="0"/>
        <v>0</v>
      </c>
      <c r="N5" s="30">
        <v>0.17599999999999999</v>
      </c>
      <c r="O5" s="31" t="e">
        <f>SUM(#REF!)</f>
        <v>#REF!</v>
      </c>
      <c r="P5" s="18">
        <f t="shared" ref="P5:AE5" si="1">SUM(P4:P4)</f>
        <v>0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SUM(F5:H5)+((I5-F5-G5)/3)+(E5/3)+(Z5*25)+(AA5*25)+(AB5*10)+(AC5*25)+(AD5*20)+(AE5*15)</f>
        <v>2.333333333333333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16</v>
      </c>
      <c r="C8" s="38"/>
      <c r="D8" s="38"/>
      <c r="E8" s="18" t="s">
        <v>4</v>
      </c>
      <c r="F8" s="18" t="s">
        <v>13</v>
      </c>
      <c r="G8" s="15" t="s">
        <v>14</v>
      </c>
      <c r="H8" s="18" t="s">
        <v>15</v>
      </c>
      <c r="I8" s="18" t="s">
        <v>3</v>
      </c>
      <c r="J8" s="1"/>
      <c r="K8" s="18" t="s">
        <v>25</v>
      </c>
      <c r="L8" s="18" t="s">
        <v>26</v>
      </c>
      <c r="M8" s="18" t="s">
        <v>27</v>
      </c>
      <c r="N8" s="30" t="s">
        <v>35</v>
      </c>
      <c r="O8" s="24"/>
      <c r="P8" s="39" t="s">
        <v>32</v>
      </c>
      <c r="Q8" s="12"/>
      <c r="R8" s="12"/>
      <c r="S8" s="40"/>
      <c r="T8" s="40"/>
      <c r="U8" s="40"/>
      <c r="V8" s="40"/>
      <c r="W8" s="40"/>
      <c r="X8" s="12"/>
      <c r="Y8" s="12"/>
      <c r="Z8" s="12"/>
      <c r="AA8" s="12"/>
      <c r="AB8" s="12"/>
      <c r="AC8" s="12"/>
      <c r="AD8" s="12"/>
      <c r="AE8" s="41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17</v>
      </c>
      <c r="C9" s="12"/>
      <c r="D9" s="42"/>
      <c r="E9" s="26">
        <f>PRODUCT(E5)</f>
        <v>4</v>
      </c>
      <c r="F9" s="26">
        <f>PRODUCT(F5)</f>
        <v>0</v>
      </c>
      <c r="G9" s="26">
        <f>PRODUCT(G5)</f>
        <v>0</v>
      </c>
      <c r="H9" s="26">
        <f>PRODUCT(H5)</f>
        <v>0</v>
      </c>
      <c r="I9" s="26">
        <f>PRODUCT(I5)</f>
        <v>3</v>
      </c>
      <c r="J9" s="1"/>
      <c r="K9" s="43">
        <f>PRODUCT((F9+G9)/E9)</f>
        <v>0</v>
      </c>
      <c r="L9" s="43">
        <f>PRODUCT(H9/E9)</f>
        <v>0</v>
      </c>
      <c r="M9" s="43">
        <f>PRODUCT(I9/E9)</f>
        <v>0.75</v>
      </c>
      <c r="N9" s="29">
        <f>PRODUCT(N5)</f>
        <v>0.17599999999999999</v>
      </c>
      <c r="O9" s="24" t="e">
        <f>PRODUCT(O5)</f>
        <v>#REF!</v>
      </c>
      <c r="P9" s="44" t="s">
        <v>33</v>
      </c>
      <c r="Q9" s="45"/>
      <c r="R9" s="46" t="s">
        <v>42</v>
      </c>
      <c r="S9" s="46"/>
      <c r="T9" s="46"/>
      <c r="U9" s="46"/>
      <c r="V9" s="46"/>
      <c r="W9" s="46"/>
      <c r="X9" s="79" t="s">
        <v>36</v>
      </c>
      <c r="Y9" s="46"/>
      <c r="Z9" s="46"/>
      <c r="AA9" s="46"/>
      <c r="AB9" s="46"/>
      <c r="AC9" s="46"/>
      <c r="AD9" s="47"/>
      <c r="AE9" s="48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9" t="s">
        <v>18</v>
      </c>
      <c r="C10" s="50"/>
      <c r="D10" s="51"/>
      <c r="E10" s="26"/>
      <c r="F10" s="26"/>
      <c r="G10" s="26"/>
      <c r="H10" s="26"/>
      <c r="I10" s="26"/>
      <c r="J10" s="1"/>
      <c r="K10" s="43"/>
      <c r="L10" s="43"/>
      <c r="M10" s="43"/>
      <c r="N10" s="29"/>
      <c r="O10" s="24"/>
      <c r="P10" s="52" t="s">
        <v>43</v>
      </c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57" t="s">
        <v>19</v>
      </c>
      <c r="C11" s="58"/>
      <c r="D11" s="59"/>
      <c r="E11" s="27"/>
      <c r="F11" s="27"/>
      <c r="G11" s="27"/>
      <c r="H11" s="27"/>
      <c r="I11" s="27"/>
      <c r="J11" s="1"/>
      <c r="K11" s="60"/>
      <c r="L11" s="60"/>
      <c r="M11" s="60"/>
      <c r="N11" s="61"/>
      <c r="O11" s="24"/>
      <c r="P11" s="52" t="s">
        <v>44</v>
      </c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5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2" t="s">
        <v>20</v>
      </c>
      <c r="C12" s="63"/>
      <c r="D12" s="64"/>
      <c r="E12" s="18">
        <f>SUM(E9:E11)</f>
        <v>4</v>
      </c>
      <c r="F12" s="18">
        <f>SUM(F9:F11)</f>
        <v>0</v>
      </c>
      <c r="G12" s="18">
        <f>SUM(G9:G11)</f>
        <v>0</v>
      </c>
      <c r="H12" s="18">
        <f>SUM(H9:H11)</f>
        <v>0</v>
      </c>
      <c r="I12" s="18">
        <f>SUM(I9:I11)</f>
        <v>3</v>
      </c>
      <c r="J12" s="1"/>
      <c r="K12" s="65">
        <f>PRODUCT((F12+G12)/E12)</f>
        <v>0</v>
      </c>
      <c r="L12" s="65">
        <f>PRODUCT(H12/E12)</f>
        <v>0</v>
      </c>
      <c r="M12" s="65">
        <f>PRODUCT(I12/E12)</f>
        <v>0.75</v>
      </c>
      <c r="N12" s="30">
        <v>0.17599999999999999</v>
      </c>
      <c r="O12" s="24" t="e">
        <f>SUM(O9:O11)</f>
        <v>#REF!</v>
      </c>
      <c r="P12" s="66" t="s">
        <v>34</v>
      </c>
      <c r="Q12" s="67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  <c r="AE12" s="70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" t="s">
        <v>37</v>
      </c>
      <c r="C14" s="1"/>
      <c r="D14" s="1" t="s">
        <v>41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73" customFormat="1" ht="15" customHeight="1" x14ac:dyDescent="0.2">
      <c r="A18" s="1"/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72"/>
      <c r="N18" s="72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73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73" customFormat="1" ht="15" customHeight="1" x14ac:dyDescent="0.2">
      <c r="A20" s="1"/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72"/>
      <c r="N20" s="72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73" customFormat="1" ht="15" customHeight="1" x14ac:dyDescent="0.2">
      <c r="A21" s="1"/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72"/>
      <c r="N21" s="72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73" customFormat="1" ht="15" customHeight="1" x14ac:dyDescent="0.2">
      <c r="A22" s="1"/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72"/>
      <c r="N22" s="72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73" customFormat="1" ht="15" customHeight="1" x14ac:dyDescent="0.2">
      <c r="A23" s="1"/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72"/>
      <c r="N23" s="72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73" customFormat="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72"/>
      <c r="N24" s="72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73" customFormat="1" ht="15" customHeight="1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72"/>
      <c r="N25" s="72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73" customFormat="1" ht="15" customHeight="1" x14ac:dyDescent="0.2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72"/>
      <c r="N26" s="72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73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72"/>
      <c r="N27" s="72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3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2"/>
      <c r="N28" s="72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73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2"/>
      <c r="N29" s="72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73" customFormat="1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72"/>
      <c r="N30" s="72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73" customFormat="1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72"/>
      <c r="N31" s="72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73" customFormat="1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72"/>
      <c r="N32" s="72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73" customFormat="1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72"/>
      <c r="N33" s="72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73" customFormat="1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72"/>
      <c r="N34" s="72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73" customFormat="1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2"/>
      <c r="N35" s="72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73" customFormat="1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72"/>
      <c r="N36" s="72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73" customFormat="1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72"/>
      <c r="N37" s="72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73" customFormat="1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72"/>
      <c r="N38" s="72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73" customFormat="1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72"/>
      <c r="N39" s="72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73" customFormat="1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72"/>
      <c r="N40" s="72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73" customFormat="1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72"/>
      <c r="N41" s="72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73" customFormat="1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72"/>
      <c r="N42" s="72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73" customFormat="1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72"/>
      <c r="N43" s="72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2019-07-13T17:28:19Z</dcterms:modified>
</cp:coreProperties>
</file>