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 l="1"/>
  <c r="O16" i="1" s="1"/>
  <c r="O19" i="1" s="1"/>
  <c r="M12" i="1" l="1"/>
  <c r="L12" i="1"/>
  <c r="K12" i="1"/>
  <c r="J12" i="1"/>
  <c r="I12" i="1"/>
  <c r="H12" i="1"/>
  <c r="H16" i="1" s="1"/>
  <c r="H19" i="1" s="1"/>
  <c r="G12" i="1"/>
  <c r="G16" i="1" s="1"/>
  <c r="G19" i="1" s="1"/>
  <c r="F12" i="1"/>
  <c r="E12" i="1"/>
  <c r="E16" i="1" s="1"/>
  <c r="F16" i="1" l="1"/>
  <c r="F19" i="1" s="1"/>
  <c r="D13" i="1"/>
  <c r="I16" i="1"/>
  <c r="I19" i="1" s="1"/>
  <c r="N19" i="1" s="1"/>
  <c r="N12" i="1"/>
  <c r="N16" i="1" s="1"/>
  <c r="L16" i="1"/>
  <c r="E19" i="1"/>
  <c r="K16" i="1"/>
  <c r="M16" i="1" l="1"/>
  <c r="L19" i="1"/>
  <c r="M19" i="1"/>
  <c r="K19" i="1"/>
</calcChain>
</file>

<file path=xl/sharedStrings.xml><?xml version="1.0" encoding="utf-8"?>
<sst xmlns="http://schemas.openxmlformats.org/spreadsheetml/2006/main" count="122" uniqueCount="83">
  <si>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</si>
  <si>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</si>
  <si>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</si>
  <si>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</si>
  <si>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</si>
  <si>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</si>
  <si>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</si>
  <si>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</si>
  <si>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</si>
  <si>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</si>
  <si>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</si>
  <si>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</si>
  <si>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</si>
  <si>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</si>
  <si>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</si>
  <si>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</si>
  <si>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</si>
  <si>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</si>
  <si>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</si>
  <si>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</si>
  <si>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</si>
  <si>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</si>
  <si>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</si>
  <si>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</si>
  <si>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</si>
  <si>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</si>
  <si>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</si>
  <si>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</si>
  <si>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</si>
  <si>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</si>
  <si>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</si>
  <si>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</si>
  <si>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</si>
  <si>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</si>
  <si>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</si>
  <si>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</si>
  <si>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ykköspesis</t>
  </si>
  <si>
    <t>Seurat</t>
  </si>
  <si>
    <t>KL - %</t>
  </si>
  <si>
    <t>Juulia Eskman</t>
  </si>
  <si>
    <t>25.7.1997   Joensuu</t>
  </si>
  <si>
    <t>JoMa = Joensuun Maila  (1957),  kasvattajaseura</t>
  </si>
  <si>
    <t>ViU  2</t>
  </si>
  <si>
    <t xml:space="preserve">ViU   </t>
  </si>
  <si>
    <t>ViU = Viinijärven Urheilijat  (1914)</t>
  </si>
  <si>
    <t>31.05. 2015  ViU - Pesäkarhut  2-1  (4-3, 2-7, 2-1)</t>
  </si>
  <si>
    <t>8.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</si>
  <si>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</si>
  <si>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</si>
  <si>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</si>
  <si>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</si>
  <si>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</si>
  <si>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</si>
  <si>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</si>
  <si>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</si>
  <si>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</si>
  <si>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</si>
  <si>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</si>
  <si>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</si>
  <si>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</si>
  <si>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</t>
  </si>
  <si>
    <t>Itä</t>
  </si>
  <si>
    <t>B-TYTÖT</t>
  </si>
  <si>
    <t>27.06. 2015  Hyvinkää</t>
  </si>
  <si>
    <t xml:space="preserve">  2-0  (3-1, 5-4)</t>
  </si>
  <si>
    <t>SurMa</t>
  </si>
  <si>
    <t>Teemu Körkkö</t>
  </si>
  <si>
    <t>10.</t>
  </si>
  <si>
    <t>KPK = Kajaanin Pallokerho  (1933)</t>
  </si>
  <si>
    <t>KPK</t>
  </si>
  <si>
    <t>suomensarja</t>
  </si>
  <si>
    <t>JoMa</t>
  </si>
  <si>
    <t>6/8</t>
  </si>
  <si>
    <t>3/5</t>
  </si>
  <si>
    <t>1/1</t>
  </si>
  <si>
    <t>2/2</t>
  </si>
  <si>
    <t xml:space="preserve">Lyöty </t>
  </si>
  <si>
    <t xml:space="preserve">Tuotu </t>
  </si>
  <si>
    <t>35.  ottelu</t>
  </si>
  <si>
    <t xml:space="preserve">  17 v 10 kk   6 pv  </t>
  </si>
  <si>
    <t>28.06. 2020  JoMa - Kirittäret  0-1  (4-5, 2-2)</t>
  </si>
  <si>
    <t xml:space="preserve">  22 v 11 kk   3 pv  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</si>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</sst>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3" borderId="0" xfId="0" applyNumberFormat="1" applyFont="1" applyFill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1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4" customWidth="1"/>
    <col min="4" max="4" width="7.7109375" style="65" customWidth="1"/>
    <col min="5" max="12" width="5.7109375" style="65" customWidth="1"/>
    <col min="13" max="13" width="6.28515625" style="65" customWidth="1"/>
    <col min="14" max="14" width="8.42578125" style="65" customWidth="1"/>
    <col min="15" max="15" width="0.5703125" style="65" customWidth="1"/>
    <col min="16" max="23" width="5.7109375" style="65" customWidth="1"/>
    <col min="24" max="31" width="5.7109375" style="25" customWidth="1"/>
    <col min="32" max="32" width="6.7109375" style="25" customWidth="1"/>
    <col min="33" max="33" width="27" style="25" customWidth="1"/>
    <col min="34" max="16384" width="9.140625" style="25"/>
  </cols>
  <sheetData>
    <row r="1" spans="1:37" s="9" customFormat="1" ht="15" customHeight="1" x14ac:dyDescent="0.25">
      <c r="A1" s="1"/>
      <c r="B1" s="2" t="s">
        <v>39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94">
        <v>2014</v>
      </c>
      <c r="C4" s="94"/>
      <c r="D4" s="95" t="s">
        <v>71</v>
      </c>
      <c r="E4" s="94"/>
      <c r="F4" s="96" t="s">
        <v>70</v>
      </c>
      <c r="G4" s="97"/>
      <c r="H4" s="98"/>
      <c r="I4" s="94"/>
      <c r="J4" s="94"/>
      <c r="K4" s="94"/>
      <c r="L4" s="94"/>
      <c r="M4" s="94"/>
      <c r="N4" s="99"/>
      <c r="O4" s="69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2"/>
      <c r="AC4" s="30"/>
      <c r="AD4" s="30"/>
      <c r="AE4" s="30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2015</v>
      </c>
      <c r="C5" s="26"/>
      <c r="D5" s="27" t="s">
        <v>42</v>
      </c>
      <c r="E5" s="26"/>
      <c r="F5" s="28" t="s">
        <v>36</v>
      </c>
      <c r="G5" s="67"/>
      <c r="H5" s="66"/>
      <c r="I5" s="26"/>
      <c r="J5" s="26"/>
      <c r="K5" s="26"/>
      <c r="L5" s="26"/>
      <c r="M5" s="26"/>
      <c r="N5" s="29"/>
      <c r="O5" s="24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2"/>
      <c r="AC5" s="30"/>
      <c r="AD5" s="30"/>
      <c r="AE5" s="30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30">
        <v>2015</v>
      </c>
      <c r="C6" s="30" t="s">
        <v>46</v>
      </c>
      <c r="D6" s="33" t="s">
        <v>43</v>
      </c>
      <c r="E6" s="30">
        <v>1</v>
      </c>
      <c r="F6" s="30">
        <v>0</v>
      </c>
      <c r="G6" s="30">
        <v>0</v>
      </c>
      <c r="H6" s="30">
        <v>1</v>
      </c>
      <c r="I6" s="30">
        <v>2</v>
      </c>
      <c r="J6" s="30">
        <v>2</v>
      </c>
      <c r="K6" s="30">
        <v>0</v>
      </c>
      <c r="L6" s="30">
        <v>0</v>
      </c>
      <c r="M6" s="30">
        <v>0</v>
      </c>
      <c r="N6" s="34">
        <v>0.4</v>
      </c>
      <c r="O6" s="69">
        <v>5</v>
      </c>
      <c r="P6" s="30"/>
      <c r="Q6" s="30"/>
      <c r="R6" s="30"/>
      <c r="S6" s="30"/>
      <c r="T6" s="30"/>
      <c r="U6" s="31"/>
      <c r="V6" s="31"/>
      <c r="W6" s="31"/>
      <c r="X6" s="31"/>
      <c r="Y6" s="31"/>
      <c r="Z6" s="30"/>
      <c r="AA6" s="30"/>
      <c r="AB6" s="32"/>
      <c r="AC6" s="30"/>
      <c r="AD6" s="30"/>
      <c r="AE6" s="30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30">
        <v>2016</v>
      </c>
      <c r="C7" s="30" t="s">
        <v>67</v>
      </c>
      <c r="D7" s="33" t="s">
        <v>43</v>
      </c>
      <c r="E7" s="30">
        <v>10</v>
      </c>
      <c r="F7" s="30">
        <v>0</v>
      </c>
      <c r="G7" s="30">
        <v>0</v>
      </c>
      <c r="H7" s="30">
        <v>2</v>
      </c>
      <c r="I7" s="30">
        <v>17</v>
      </c>
      <c r="J7" s="30">
        <v>17</v>
      </c>
      <c r="K7" s="30">
        <v>0</v>
      </c>
      <c r="L7" s="30">
        <v>0</v>
      </c>
      <c r="M7" s="30">
        <v>0</v>
      </c>
      <c r="N7" s="34">
        <v>0.36199999999999999</v>
      </c>
      <c r="O7" s="69">
        <v>47</v>
      </c>
      <c r="P7" s="30"/>
      <c r="Q7" s="30"/>
      <c r="R7" s="30"/>
      <c r="S7" s="30"/>
      <c r="T7" s="30"/>
      <c r="U7" s="31"/>
      <c r="V7" s="31"/>
      <c r="W7" s="31"/>
      <c r="X7" s="31"/>
      <c r="Y7" s="31"/>
      <c r="Z7" s="30"/>
      <c r="AA7" s="30"/>
      <c r="AB7" s="32"/>
      <c r="AC7" s="30"/>
      <c r="AD7" s="30"/>
      <c r="AE7" s="30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30">
        <v>2017</v>
      </c>
      <c r="C8" s="30" t="s">
        <v>67</v>
      </c>
      <c r="D8" s="33" t="s">
        <v>69</v>
      </c>
      <c r="E8" s="30">
        <v>20</v>
      </c>
      <c r="F8" s="30">
        <v>0</v>
      </c>
      <c r="G8" s="30">
        <v>0</v>
      </c>
      <c r="H8" s="30">
        <v>8</v>
      </c>
      <c r="I8" s="30">
        <v>44</v>
      </c>
      <c r="J8" s="30">
        <v>35</v>
      </c>
      <c r="K8" s="30">
        <v>7</v>
      </c>
      <c r="L8" s="30">
        <v>2</v>
      </c>
      <c r="M8" s="30">
        <v>0</v>
      </c>
      <c r="N8" s="34">
        <v>0.46310000000000001</v>
      </c>
      <c r="O8" s="69">
        <v>95</v>
      </c>
      <c r="P8" s="30"/>
      <c r="Q8" s="30"/>
      <c r="R8" s="30"/>
      <c r="S8" s="30"/>
      <c r="T8" s="30"/>
      <c r="U8" s="31"/>
      <c r="V8" s="31"/>
      <c r="W8" s="31"/>
      <c r="X8" s="31"/>
      <c r="Y8" s="31"/>
      <c r="Z8" s="30"/>
      <c r="AA8" s="30"/>
      <c r="AB8" s="32"/>
      <c r="AC8" s="30"/>
      <c r="AD8" s="30"/>
      <c r="AE8" s="3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2018</v>
      </c>
      <c r="C9" s="26"/>
      <c r="D9" s="27" t="s">
        <v>71</v>
      </c>
      <c r="E9" s="26"/>
      <c r="F9" s="28" t="s">
        <v>36</v>
      </c>
      <c r="G9" s="67"/>
      <c r="H9" s="66"/>
      <c r="I9" s="26"/>
      <c r="J9" s="26"/>
      <c r="K9" s="26"/>
      <c r="L9" s="26"/>
      <c r="M9" s="26"/>
      <c r="N9" s="29"/>
      <c r="O9" s="24"/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2"/>
      <c r="AC9" s="30"/>
      <c r="AD9" s="30"/>
      <c r="AE9" s="3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2019</v>
      </c>
      <c r="C10" s="26"/>
      <c r="D10" s="27" t="s">
        <v>71</v>
      </c>
      <c r="E10" s="26"/>
      <c r="F10" s="28" t="s">
        <v>36</v>
      </c>
      <c r="G10" s="67"/>
      <c r="H10" s="66"/>
      <c r="I10" s="26"/>
      <c r="J10" s="26"/>
      <c r="K10" s="26"/>
      <c r="L10" s="26"/>
      <c r="M10" s="26"/>
      <c r="N10" s="29"/>
      <c r="O10" s="24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0"/>
      <c r="AA10" s="30"/>
      <c r="AB10" s="32"/>
      <c r="AC10" s="30"/>
      <c r="AD10" s="30"/>
      <c r="AE10" s="3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0">
        <v>2020</v>
      </c>
      <c r="C11" s="30" t="s">
        <v>82</v>
      </c>
      <c r="D11" s="33" t="s">
        <v>71</v>
      </c>
      <c r="E11" s="30">
        <v>15</v>
      </c>
      <c r="F11" s="30">
        <v>1</v>
      </c>
      <c r="G11" s="30">
        <v>0</v>
      </c>
      <c r="H11" s="30">
        <v>5</v>
      </c>
      <c r="I11" s="30">
        <v>35</v>
      </c>
      <c r="J11" s="30">
        <v>9</v>
      </c>
      <c r="K11" s="30">
        <v>19</v>
      </c>
      <c r="L11" s="30">
        <v>6</v>
      </c>
      <c r="M11" s="30">
        <v>1</v>
      </c>
      <c r="N11" s="34">
        <v>0.44900000000000001</v>
      </c>
      <c r="O11" s="69">
        <v>78</v>
      </c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0"/>
      <c r="AA11" s="30"/>
      <c r="AB11" s="32"/>
      <c r="AC11" s="30"/>
      <c r="AD11" s="30"/>
      <c r="AE11" s="3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SUM(E5:E11)</f>
        <v>46</v>
      </c>
      <c r="F12" s="18">
        <f t="shared" si="0"/>
        <v>1</v>
      </c>
      <c r="G12" s="18">
        <f t="shared" si="0"/>
        <v>0</v>
      </c>
      <c r="H12" s="18">
        <f t="shared" si="0"/>
        <v>16</v>
      </c>
      <c r="I12" s="18">
        <f t="shared" si="0"/>
        <v>98</v>
      </c>
      <c r="J12" s="18">
        <f t="shared" si="0"/>
        <v>63</v>
      </c>
      <c r="K12" s="18">
        <f t="shared" si="0"/>
        <v>26</v>
      </c>
      <c r="L12" s="18">
        <f t="shared" si="0"/>
        <v>8</v>
      </c>
      <c r="M12" s="18">
        <f t="shared" si="0"/>
        <v>1</v>
      </c>
      <c r="N12" s="35">
        <f>PRODUCT(I12/O12)</f>
        <v>0.43555555555555553</v>
      </c>
      <c r="O12" s="36">
        <f>SUM(O1:O11)</f>
        <v>225</v>
      </c>
      <c r="P12" s="18">
        <f t="shared" ref="P12:AE12" si="1">SUM(P5:P11)</f>
        <v>0</v>
      </c>
      <c r="Q12" s="18">
        <f t="shared" si="1"/>
        <v>0</v>
      </c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3" t="s">
        <v>2</v>
      </c>
      <c r="C13" s="37"/>
      <c r="D13" s="38">
        <f>SUM(F12:H12)+((I12-F12-G12)/3)+(E12/3)+(Z12*25)+(AA12*25)+(AB12*10)+(AC12*25)+(AD12*20)+(AE12*15)</f>
        <v>64.666666666666671</v>
      </c>
      <c r="E13" s="1"/>
      <c r="F13" s="1"/>
      <c r="G13" s="1"/>
      <c r="H13" s="1"/>
      <c r="I13" s="1"/>
      <c r="J13" s="1"/>
      <c r="K13" s="1"/>
      <c r="L13" s="1"/>
      <c r="M13" s="1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0"/>
      <c r="AE13" s="1"/>
      <c r="AF13" s="23"/>
      <c r="AG13" s="8"/>
      <c r="AH13" s="8"/>
      <c r="AI13" s="8"/>
      <c r="AJ13" s="8"/>
      <c r="AK13" s="8"/>
    </row>
    <row r="14" spans="1:3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9"/>
      <c r="O14" s="41"/>
      <c r="P14" s="1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43"/>
      <c r="D15" s="43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5" t="s">
        <v>38</v>
      </c>
      <c r="O15" s="24"/>
      <c r="P15" s="44" t="s">
        <v>32</v>
      </c>
      <c r="Q15" s="12"/>
      <c r="R15" s="12"/>
      <c r="S15" s="45"/>
      <c r="T15" s="45"/>
      <c r="U15" s="45"/>
      <c r="V15" s="45"/>
      <c r="W15" s="45"/>
      <c r="X15" s="12"/>
      <c r="Y15" s="12"/>
      <c r="Z15" s="12"/>
      <c r="AA15" s="12"/>
      <c r="AB15" s="12"/>
      <c r="AC15" s="12"/>
      <c r="AD15" s="12"/>
      <c r="AE15" s="4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4" t="s">
        <v>17</v>
      </c>
      <c r="C16" s="12"/>
      <c r="D16" s="47"/>
      <c r="E16" s="30">
        <f>PRODUCT(E12)</f>
        <v>46</v>
      </c>
      <c r="F16" s="30">
        <f>PRODUCT(F12)</f>
        <v>1</v>
      </c>
      <c r="G16" s="30">
        <f>PRODUCT(G12)</f>
        <v>0</v>
      </c>
      <c r="H16" s="30">
        <f>PRODUCT(H12)</f>
        <v>16</v>
      </c>
      <c r="I16" s="30">
        <f>PRODUCT(I12)</f>
        <v>98</v>
      </c>
      <c r="J16" s="1"/>
      <c r="K16" s="48">
        <f>PRODUCT((F16+G16)/E16)</f>
        <v>2.1739130434782608E-2</v>
      </c>
      <c r="L16" s="48">
        <f>PRODUCT(H16/E16)</f>
        <v>0.34782608695652173</v>
      </c>
      <c r="M16" s="48">
        <f>PRODUCT(I16/E16)</f>
        <v>2.1304347826086958</v>
      </c>
      <c r="N16" s="68">
        <f>PRODUCT(N12)</f>
        <v>0.43555555555555553</v>
      </c>
      <c r="O16" s="24">
        <f>PRODUCT(O12)</f>
        <v>225</v>
      </c>
      <c r="P16" s="115" t="s">
        <v>33</v>
      </c>
      <c r="Q16" s="116"/>
      <c r="R16" s="117" t="s">
        <v>45</v>
      </c>
      <c r="S16" s="117"/>
      <c r="T16" s="117"/>
      <c r="U16" s="117"/>
      <c r="V16" s="117"/>
      <c r="W16" s="117"/>
      <c r="X16" s="117"/>
      <c r="Y16" s="117"/>
      <c r="Z16" s="117"/>
      <c r="AA16" s="118" t="s">
        <v>35</v>
      </c>
      <c r="AB16" s="117"/>
      <c r="AC16" s="119"/>
      <c r="AD16" s="118"/>
      <c r="AE16" s="128" t="s">
        <v>79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9" t="s">
        <v>18</v>
      </c>
      <c r="C17" s="50"/>
      <c r="D17" s="51"/>
      <c r="E17" s="30"/>
      <c r="F17" s="30"/>
      <c r="G17" s="30"/>
      <c r="H17" s="30"/>
      <c r="I17" s="30"/>
      <c r="J17" s="1"/>
      <c r="K17" s="48"/>
      <c r="L17" s="48"/>
      <c r="M17" s="48"/>
      <c r="N17" s="34"/>
      <c r="O17" s="24"/>
      <c r="P17" s="120" t="s">
        <v>76</v>
      </c>
      <c r="Q17" s="121"/>
      <c r="R17" s="117" t="s">
        <v>80</v>
      </c>
      <c r="S17" s="117"/>
      <c r="T17" s="117"/>
      <c r="U17" s="117"/>
      <c r="V17" s="117"/>
      <c r="W17" s="117"/>
      <c r="X17" s="117"/>
      <c r="Y17" s="117"/>
      <c r="Z17" s="117"/>
      <c r="AA17" s="118" t="s">
        <v>78</v>
      </c>
      <c r="AB17" s="117"/>
      <c r="AC17" s="122"/>
      <c r="AD17" s="118"/>
      <c r="AE17" s="127" t="s">
        <v>81</v>
      </c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2" t="s">
        <v>19</v>
      </c>
      <c r="C18" s="53"/>
      <c r="D18" s="54"/>
      <c r="E18" s="31"/>
      <c r="F18" s="31"/>
      <c r="G18" s="31"/>
      <c r="H18" s="31"/>
      <c r="I18" s="31"/>
      <c r="J18" s="1"/>
      <c r="K18" s="55"/>
      <c r="L18" s="55"/>
      <c r="M18" s="55"/>
      <c r="N18" s="56"/>
      <c r="O18" s="24"/>
      <c r="P18" s="120" t="s">
        <v>77</v>
      </c>
      <c r="Q18" s="121"/>
      <c r="R18" s="117" t="s">
        <v>45</v>
      </c>
      <c r="S18" s="117"/>
      <c r="T18" s="117"/>
      <c r="U18" s="117"/>
      <c r="V18" s="117"/>
      <c r="W18" s="117"/>
      <c r="X18" s="117"/>
      <c r="Y18" s="117"/>
      <c r="Z18" s="117"/>
      <c r="AA18" s="118" t="s">
        <v>35</v>
      </c>
      <c r="AB18" s="117"/>
      <c r="AC18" s="122"/>
      <c r="AD18" s="118"/>
      <c r="AE18" s="127" t="s">
        <v>79</v>
      </c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7" t="s">
        <v>20</v>
      </c>
      <c r="C19" s="58"/>
      <c r="D19" s="59"/>
      <c r="E19" s="18">
        <f>SUM(E16:E18)</f>
        <v>46</v>
      </c>
      <c r="F19" s="18">
        <f>SUM(F16:F18)</f>
        <v>1</v>
      </c>
      <c r="G19" s="18">
        <f>SUM(G16:G18)</f>
        <v>0</v>
      </c>
      <c r="H19" s="18">
        <f>SUM(H16:H18)</f>
        <v>16</v>
      </c>
      <c r="I19" s="18">
        <f>SUM(I16:I18)</f>
        <v>98</v>
      </c>
      <c r="J19" s="1"/>
      <c r="K19" s="60">
        <f>PRODUCT((F19+G19)/E19)</f>
        <v>2.1739130434782608E-2</v>
      </c>
      <c r="L19" s="60">
        <f>PRODUCT(H19/E19)</f>
        <v>0.34782608695652173</v>
      </c>
      <c r="M19" s="60">
        <f>PRODUCT(I19/E19)</f>
        <v>2.1304347826086958</v>
      </c>
      <c r="N19" s="35">
        <f>PRODUCT(I19/O19)</f>
        <v>0.43555555555555553</v>
      </c>
      <c r="O19" s="24">
        <f>SUM(O16:O18)</f>
        <v>225</v>
      </c>
      <c r="P19" s="123" t="s">
        <v>34</v>
      </c>
      <c r="Q19" s="124"/>
      <c r="R19" s="125" t="s">
        <v>80</v>
      </c>
      <c r="S19" s="125"/>
      <c r="T19" s="125"/>
      <c r="U19" s="125"/>
      <c r="V19" s="125"/>
      <c r="W19" s="125"/>
      <c r="X19" s="125"/>
      <c r="Y19" s="125"/>
      <c r="Z19" s="125"/>
      <c r="AA19" s="126" t="s">
        <v>78</v>
      </c>
      <c r="AB19" s="125"/>
      <c r="AC19" s="129"/>
      <c r="AD19" s="126"/>
      <c r="AE19" s="130" t="s">
        <v>81</v>
      </c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40"/>
      <c r="C20" s="40"/>
      <c r="D20" s="40"/>
      <c r="E20" s="40"/>
      <c r="F20" s="40"/>
      <c r="G20" s="40"/>
      <c r="H20" s="40"/>
      <c r="I20" s="40"/>
      <c r="J20" s="1"/>
      <c r="K20" s="40"/>
      <c r="L20" s="40"/>
      <c r="M20" s="40"/>
      <c r="N20" s="39"/>
      <c r="O20" s="24"/>
      <c r="P20" s="1"/>
      <c r="Q20" s="42"/>
      <c r="R20" s="1"/>
      <c r="S20" s="1"/>
      <c r="T20" s="24"/>
      <c r="U20" s="24"/>
      <c r="V20" s="6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1" t="s">
        <v>41</v>
      </c>
      <c r="E21" s="1"/>
      <c r="F21" s="1"/>
      <c r="G21" s="1"/>
      <c r="H21" s="1"/>
      <c r="I21" s="1"/>
      <c r="J21" s="1"/>
      <c r="K21" s="1"/>
      <c r="L21" s="1"/>
      <c r="M21" s="1"/>
      <c r="N21" s="42"/>
      <c r="O21" s="24"/>
      <c r="P21" s="1"/>
      <c r="Q21" s="42"/>
      <c r="R21" s="1"/>
      <c r="S21" s="1"/>
      <c r="T21" s="24"/>
      <c r="U21" s="24"/>
      <c r="V21" s="6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44</v>
      </c>
      <c r="E22" s="1"/>
      <c r="F22" s="1"/>
      <c r="G22" s="1"/>
      <c r="H22" s="1"/>
      <c r="I22" s="1"/>
      <c r="J22" s="1"/>
      <c r="K22" s="1"/>
      <c r="L22" s="1"/>
      <c r="M22" s="1"/>
      <c r="N22" s="42"/>
      <c r="O22" s="24"/>
      <c r="P22" s="1"/>
      <c r="Q22" s="42"/>
      <c r="R22" s="1"/>
      <c r="S22" s="1"/>
      <c r="T22" s="24"/>
      <c r="U22" s="24"/>
      <c r="V22" s="6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68</v>
      </c>
      <c r="E23" s="1"/>
      <c r="F23" s="1"/>
      <c r="G23" s="1"/>
      <c r="H23" s="1"/>
      <c r="I23" s="1"/>
      <c r="J23" s="1"/>
      <c r="K23" s="1"/>
      <c r="L23" s="1"/>
      <c r="M23" s="1"/>
      <c r="N23" s="42"/>
      <c r="O23" s="24"/>
      <c r="P23" s="1"/>
      <c r="Q23" s="42"/>
      <c r="R23" s="1"/>
      <c r="S23" s="1"/>
      <c r="T23" s="24"/>
      <c r="U23" s="24"/>
      <c r="V23" s="6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63" customFormat="1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62"/>
      <c r="N24" s="62"/>
      <c r="O24" s="24"/>
      <c r="P24" s="1"/>
      <c r="Q24" s="42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63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42"/>
      <c r="R25" s="1"/>
      <c r="S25" s="1"/>
      <c r="T25" s="24"/>
      <c r="U25" s="24"/>
      <c r="V25" s="6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63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42"/>
      <c r="R26" s="1"/>
      <c r="S26" s="1"/>
      <c r="T26" s="24"/>
      <c r="U26" s="24"/>
      <c r="V26" s="61"/>
      <c r="W26" s="61"/>
      <c r="X26" s="24"/>
      <c r="Y26" s="24"/>
      <c r="Z26" s="24"/>
      <c r="AA26" s="24"/>
      <c r="AB26" s="24"/>
      <c r="AC26" s="24"/>
      <c r="AD26" s="24"/>
      <c r="AE26" s="24"/>
      <c r="AF26" s="23"/>
      <c r="AG26" s="8"/>
      <c r="AH26" s="8"/>
      <c r="AI26" s="8"/>
      <c r="AJ26" s="8"/>
      <c r="AK26" s="8"/>
    </row>
    <row r="27" spans="1:37" s="63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42"/>
      <c r="R27" s="1"/>
      <c r="S27" s="1"/>
      <c r="T27" s="24"/>
      <c r="U27" s="24"/>
      <c r="V27" s="6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63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42"/>
      <c r="R28" s="1"/>
      <c r="S28" s="1"/>
      <c r="T28" s="24"/>
      <c r="U28" s="24"/>
      <c r="V28" s="6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63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42"/>
      <c r="R29" s="1"/>
      <c r="S29" s="1"/>
      <c r="T29" s="24"/>
      <c r="U29" s="24"/>
      <c r="V29" s="6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63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42"/>
      <c r="R30" s="1"/>
      <c r="S30" s="1"/>
      <c r="T30" s="24"/>
      <c r="U30" s="24"/>
      <c r="V30" s="6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63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42"/>
      <c r="R31" s="1"/>
      <c r="S31" s="1"/>
      <c r="T31" s="24"/>
      <c r="U31" s="24"/>
      <c r="V31" s="6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6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42"/>
      <c r="R32" s="1"/>
      <c r="S32" s="1"/>
      <c r="T32" s="24"/>
      <c r="U32" s="24"/>
      <c r="V32" s="6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6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42"/>
      <c r="R33" s="1"/>
      <c r="S33" s="1"/>
      <c r="T33" s="24"/>
      <c r="U33" s="24"/>
      <c r="V33" s="6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63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42"/>
      <c r="R34" s="1"/>
      <c r="S34" s="1"/>
      <c r="T34" s="24"/>
      <c r="U34" s="24"/>
      <c r="V34" s="6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63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42"/>
      <c r="R35" s="1"/>
      <c r="S35" s="1"/>
      <c r="T35" s="24"/>
      <c r="U35" s="24"/>
      <c r="V35" s="6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63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42"/>
      <c r="R36" s="1"/>
      <c r="S36" s="1"/>
      <c r="T36" s="24"/>
      <c r="U36" s="24"/>
      <c r="V36" s="6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63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42"/>
      <c r="R37" s="1"/>
      <c r="S37" s="1"/>
      <c r="T37" s="24"/>
      <c r="U37" s="24"/>
      <c r="V37" s="6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63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42"/>
      <c r="R38" s="1"/>
      <c r="S38" s="1"/>
      <c r="T38" s="24"/>
      <c r="U38" s="24"/>
      <c r="V38" s="6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63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42"/>
      <c r="R39" s="1"/>
      <c r="S39" s="1"/>
      <c r="T39" s="24"/>
      <c r="U39" s="24"/>
      <c r="V39" s="6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63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42"/>
      <c r="R40" s="1"/>
      <c r="S40" s="1"/>
      <c r="T40" s="24"/>
      <c r="U40" s="24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63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42"/>
      <c r="R41" s="1"/>
      <c r="S41" s="1"/>
      <c r="T41" s="24"/>
      <c r="U41" s="24"/>
      <c r="V41" s="6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63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42"/>
      <c r="R42" s="1"/>
      <c r="S42" s="1"/>
      <c r="T42" s="24"/>
      <c r="U42" s="24"/>
      <c r="V42" s="6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63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42"/>
      <c r="R43" s="1"/>
      <c r="S43" s="1"/>
      <c r="T43" s="24"/>
      <c r="U43" s="24"/>
      <c r="V43" s="6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63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42"/>
      <c r="R44" s="1"/>
      <c r="S44" s="1"/>
      <c r="T44" s="24"/>
      <c r="U44" s="24"/>
      <c r="V44" s="6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63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42"/>
      <c r="R45" s="1"/>
      <c r="S45" s="1"/>
      <c r="T45" s="24"/>
      <c r="U45" s="24"/>
      <c r="V45" s="6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63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42"/>
      <c r="R46" s="1"/>
      <c r="S46" s="1"/>
      <c r="T46" s="24"/>
      <c r="U46" s="24"/>
      <c r="V46" s="6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63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42"/>
      <c r="R47" s="1"/>
      <c r="S47" s="1"/>
      <c r="T47" s="24"/>
      <c r="U47" s="24"/>
      <c r="V47" s="6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63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42"/>
      <c r="R48" s="1"/>
      <c r="S48" s="1"/>
      <c r="T48" s="24"/>
      <c r="U48" s="24"/>
      <c r="V48" s="6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63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42"/>
      <c r="R49" s="1"/>
      <c r="S49" s="1"/>
      <c r="T49" s="24"/>
      <c r="U49" s="24"/>
      <c r="V49" s="6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63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42"/>
      <c r="R50" s="1"/>
      <c r="S50" s="1"/>
      <c r="T50" s="24"/>
      <c r="U50" s="24"/>
      <c r="V50" s="6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63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42"/>
      <c r="R51" s="1"/>
      <c r="S51" s="1"/>
      <c r="T51" s="24"/>
      <c r="U51" s="24"/>
      <c r="V51" s="6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63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42"/>
      <c r="R52" s="1"/>
      <c r="S52" s="1"/>
      <c r="T52" s="24"/>
      <c r="U52" s="24"/>
      <c r="V52" s="6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63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42"/>
      <c r="R53" s="1"/>
      <c r="S53" s="1"/>
      <c r="T53" s="24"/>
      <c r="U53" s="24"/>
      <c r="V53" s="6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63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42"/>
      <c r="R54" s="1"/>
      <c r="S54" s="1"/>
      <c r="T54" s="24"/>
      <c r="U54" s="24"/>
      <c r="V54" s="6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63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42"/>
      <c r="R55" s="1"/>
      <c r="S55" s="1"/>
      <c r="T55" s="24"/>
      <c r="U55" s="24"/>
      <c r="V55" s="6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63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42"/>
      <c r="R56" s="1"/>
      <c r="S56" s="1"/>
      <c r="T56" s="24"/>
      <c r="U56" s="24"/>
      <c r="V56" s="6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63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42"/>
      <c r="R57" s="1"/>
      <c r="S57" s="1"/>
      <c r="T57" s="24"/>
      <c r="U57" s="24"/>
      <c r="V57" s="6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63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42"/>
      <c r="R58" s="1"/>
      <c r="S58" s="1"/>
      <c r="T58" s="24"/>
      <c r="U58" s="24"/>
      <c r="V58" s="6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63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42"/>
      <c r="R59" s="1"/>
      <c r="S59" s="1"/>
      <c r="T59" s="24"/>
      <c r="U59" s="24"/>
      <c r="V59" s="6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63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42"/>
      <c r="R60" s="1"/>
      <c r="S60" s="1"/>
      <c r="T60" s="24"/>
      <c r="U60" s="24"/>
      <c r="V60" s="6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63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42"/>
      <c r="R61" s="1"/>
      <c r="S61" s="1"/>
      <c r="T61" s="24"/>
      <c r="U61" s="24"/>
      <c r="V61" s="6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63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42"/>
      <c r="R62" s="1"/>
      <c r="S62" s="1"/>
      <c r="T62" s="24"/>
      <c r="U62" s="24"/>
      <c r="V62" s="6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63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42"/>
      <c r="R63" s="1"/>
      <c r="S63" s="1"/>
      <c r="T63" s="24"/>
      <c r="U63" s="24"/>
      <c r="V63" s="6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63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42"/>
      <c r="R64" s="1"/>
      <c r="S64" s="1"/>
      <c r="T64" s="24"/>
      <c r="U64" s="24"/>
      <c r="V64" s="6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63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42"/>
      <c r="R65" s="1"/>
      <c r="S65" s="1"/>
      <c r="T65" s="24"/>
      <c r="U65" s="24"/>
      <c r="V65" s="6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63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42"/>
      <c r="R66" s="1"/>
      <c r="S66" s="1"/>
      <c r="T66" s="24"/>
      <c r="U66" s="24"/>
      <c r="V66" s="6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63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42"/>
      <c r="R67" s="1"/>
      <c r="S67" s="1"/>
      <c r="T67" s="24"/>
      <c r="U67" s="24"/>
      <c r="V67" s="6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63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42"/>
      <c r="R68" s="1"/>
      <c r="S68" s="1"/>
      <c r="T68" s="24"/>
      <c r="U68" s="24"/>
      <c r="V68" s="6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63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42"/>
      <c r="R69" s="1"/>
      <c r="S69" s="1"/>
      <c r="T69" s="24"/>
      <c r="U69" s="24"/>
      <c r="V69" s="6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63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42"/>
      <c r="R70" s="1"/>
      <c r="S70" s="1"/>
      <c r="T70" s="24"/>
      <c r="U70" s="24"/>
      <c r="V70" s="6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63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42"/>
      <c r="R71" s="1"/>
      <c r="S71" s="1"/>
      <c r="T71" s="24"/>
      <c r="U71" s="24"/>
      <c r="V71" s="6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63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42"/>
      <c r="R72" s="1"/>
      <c r="S72" s="1"/>
      <c r="T72" s="24"/>
      <c r="U72" s="24"/>
      <c r="V72" s="6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63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42"/>
      <c r="R73" s="1"/>
      <c r="S73" s="1"/>
      <c r="T73" s="24"/>
      <c r="U73" s="24"/>
      <c r="V73" s="6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63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42"/>
      <c r="R74" s="1"/>
      <c r="S74" s="1"/>
      <c r="T74" s="24"/>
      <c r="U74" s="24"/>
      <c r="V74" s="6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63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42"/>
      <c r="R75" s="1"/>
      <c r="S75" s="1"/>
      <c r="T75" s="24"/>
      <c r="U75" s="24"/>
      <c r="V75" s="6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63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42"/>
      <c r="R76" s="1"/>
      <c r="S76" s="1"/>
      <c r="T76" s="24"/>
      <c r="U76" s="24"/>
      <c r="V76" s="6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63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42"/>
      <c r="R77" s="1"/>
      <c r="S77" s="1"/>
      <c r="T77" s="24"/>
      <c r="U77" s="24"/>
      <c r="V77" s="6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63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42"/>
      <c r="R78" s="1"/>
      <c r="S78" s="1"/>
      <c r="T78" s="24"/>
      <c r="U78" s="24"/>
      <c r="V78" s="6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63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42"/>
      <c r="R79" s="1"/>
      <c r="S79" s="1"/>
      <c r="T79" s="24"/>
      <c r="U79" s="24"/>
      <c r="V79" s="6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63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42"/>
      <c r="R80" s="1"/>
      <c r="S80" s="1"/>
      <c r="T80" s="24"/>
      <c r="U80" s="24"/>
      <c r="V80" s="6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63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42"/>
      <c r="R81" s="1"/>
      <c r="S81" s="1"/>
      <c r="T81" s="24"/>
      <c r="U81" s="24"/>
      <c r="V81" s="6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63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42"/>
      <c r="R82" s="1"/>
      <c r="S82" s="1"/>
      <c r="T82" s="24"/>
      <c r="U82" s="24"/>
      <c r="V82" s="6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63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42"/>
      <c r="R83" s="1"/>
      <c r="S83" s="1"/>
      <c r="T83" s="24"/>
      <c r="U83" s="24"/>
      <c r="V83" s="6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63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42"/>
      <c r="R84" s="1"/>
      <c r="S84" s="1"/>
      <c r="T84" s="24"/>
      <c r="U84" s="24"/>
      <c r="V84" s="6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63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42"/>
      <c r="R85" s="1"/>
      <c r="S85" s="1"/>
      <c r="T85" s="24"/>
      <c r="U85" s="24"/>
      <c r="V85" s="6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63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42"/>
      <c r="R86" s="1"/>
      <c r="S86" s="1"/>
      <c r="T86" s="24"/>
      <c r="U86" s="24"/>
      <c r="V86" s="6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63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42"/>
      <c r="R87" s="1"/>
      <c r="S87" s="1"/>
      <c r="T87" s="24"/>
      <c r="U87" s="24"/>
      <c r="V87" s="6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63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42"/>
      <c r="R88" s="1"/>
      <c r="S88" s="1"/>
      <c r="T88" s="24"/>
      <c r="U88" s="24"/>
      <c r="V88" s="6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63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42"/>
      <c r="R89" s="1"/>
      <c r="S89" s="1"/>
      <c r="T89" s="24"/>
      <c r="U89" s="24"/>
      <c r="V89" s="6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63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42"/>
      <c r="R90" s="1"/>
      <c r="S90" s="1"/>
      <c r="T90" s="24"/>
      <c r="U90" s="24"/>
      <c r="V90" s="6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63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42"/>
      <c r="R91" s="1"/>
      <c r="S91" s="1"/>
      <c r="T91" s="24"/>
      <c r="U91" s="24"/>
      <c r="V91" s="6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63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42"/>
      <c r="R92" s="1"/>
      <c r="S92" s="1"/>
      <c r="T92" s="24"/>
      <c r="U92" s="24"/>
      <c r="V92" s="6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63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42"/>
      <c r="R93" s="1"/>
      <c r="S93" s="1"/>
      <c r="T93" s="24"/>
      <c r="U93" s="24"/>
      <c r="V93" s="6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63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42"/>
      <c r="R94" s="1"/>
      <c r="S94" s="1"/>
      <c r="T94" s="24"/>
      <c r="U94" s="24"/>
      <c r="V94" s="6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63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42"/>
      <c r="R95" s="1"/>
      <c r="S95" s="1"/>
      <c r="T95" s="24"/>
      <c r="U95" s="24"/>
      <c r="V95" s="6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63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42"/>
      <c r="R96" s="1"/>
      <c r="S96" s="1"/>
      <c r="T96" s="24"/>
      <c r="U96" s="24"/>
      <c r="V96" s="6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63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42"/>
      <c r="R97" s="1"/>
      <c r="S97" s="1"/>
      <c r="T97" s="24"/>
      <c r="U97" s="24"/>
      <c r="V97" s="6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63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42"/>
      <c r="R98" s="1"/>
      <c r="S98" s="1"/>
      <c r="T98" s="24"/>
      <c r="U98" s="24"/>
      <c r="V98" s="6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63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42"/>
      <c r="R99" s="1"/>
      <c r="S99" s="1"/>
      <c r="T99" s="24"/>
      <c r="U99" s="24"/>
      <c r="V99" s="6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63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42"/>
      <c r="R100" s="1"/>
      <c r="S100" s="1"/>
      <c r="T100" s="24"/>
      <c r="U100" s="24"/>
      <c r="V100" s="6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63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42"/>
      <c r="R101" s="1"/>
      <c r="S101" s="1"/>
      <c r="T101" s="24"/>
      <c r="U101" s="24"/>
      <c r="V101" s="6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63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42"/>
      <c r="R102" s="1"/>
      <c r="S102" s="1"/>
      <c r="T102" s="24"/>
      <c r="U102" s="24"/>
      <c r="V102" s="6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63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42"/>
      <c r="R103" s="1"/>
      <c r="S103" s="1"/>
      <c r="T103" s="24"/>
      <c r="U103" s="24"/>
      <c r="V103" s="6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63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42"/>
      <c r="R104" s="1"/>
      <c r="S104" s="1"/>
      <c r="T104" s="24"/>
      <c r="U104" s="24"/>
      <c r="V104" s="6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63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42"/>
      <c r="R105" s="1"/>
      <c r="S105" s="1"/>
      <c r="T105" s="24"/>
      <c r="U105" s="24"/>
      <c r="V105" s="6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63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42"/>
      <c r="R106" s="1"/>
      <c r="S106" s="1"/>
      <c r="T106" s="24"/>
      <c r="U106" s="24"/>
      <c r="V106" s="6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63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42"/>
      <c r="R107" s="1"/>
      <c r="S107" s="1"/>
      <c r="T107" s="24"/>
      <c r="U107" s="24"/>
      <c r="V107" s="6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63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42"/>
      <c r="R108" s="1"/>
      <c r="S108" s="1"/>
      <c r="T108" s="24"/>
      <c r="U108" s="24"/>
      <c r="V108" s="6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63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42"/>
      <c r="R109" s="1"/>
      <c r="S109" s="1"/>
      <c r="T109" s="24"/>
      <c r="U109" s="24"/>
      <c r="V109" s="6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63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42"/>
      <c r="R110" s="1"/>
      <c r="S110" s="1"/>
      <c r="T110" s="24"/>
      <c r="U110" s="24"/>
      <c r="V110" s="6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63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42"/>
      <c r="R111" s="1"/>
      <c r="S111" s="1"/>
      <c r="T111" s="24"/>
      <c r="U111" s="24"/>
      <c r="V111" s="6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63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42"/>
      <c r="R112" s="1"/>
      <c r="S112" s="1"/>
      <c r="T112" s="24"/>
      <c r="U112" s="24"/>
      <c r="V112" s="6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63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42"/>
      <c r="R113" s="1"/>
      <c r="S113" s="1"/>
      <c r="T113" s="24"/>
      <c r="U113" s="24"/>
      <c r="V113" s="6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63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42"/>
      <c r="R114" s="1"/>
      <c r="S114" s="1"/>
      <c r="T114" s="24"/>
      <c r="U114" s="24"/>
      <c r="V114" s="6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63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1"/>
      <c r="Q115" s="42"/>
      <c r="R115" s="1"/>
      <c r="S115" s="1"/>
      <c r="T115" s="24"/>
      <c r="U115" s="24"/>
      <c r="V115" s="6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63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1"/>
      <c r="Q116" s="42"/>
      <c r="R116" s="1"/>
      <c r="S116" s="1"/>
      <c r="T116" s="24"/>
      <c r="U116" s="24"/>
      <c r="V116" s="6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63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1"/>
      <c r="Q117" s="42"/>
      <c r="R117" s="1"/>
      <c r="S117" s="1"/>
      <c r="T117" s="24"/>
      <c r="U117" s="24"/>
      <c r="V117" s="6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63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1"/>
      <c r="Q118" s="42"/>
      <c r="R118" s="1"/>
      <c r="S118" s="1"/>
      <c r="T118" s="24"/>
      <c r="U118" s="24"/>
      <c r="V118" s="6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63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1"/>
      <c r="Q119" s="42"/>
      <c r="R119" s="1"/>
      <c r="S119" s="1"/>
      <c r="T119" s="24"/>
      <c r="U119" s="24"/>
      <c r="V119" s="6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63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1"/>
      <c r="Q120" s="42"/>
      <c r="R120" s="1"/>
      <c r="S120" s="1"/>
      <c r="T120" s="24"/>
      <c r="U120" s="24"/>
      <c r="V120" s="6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63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1"/>
      <c r="Q121" s="42"/>
      <c r="R121" s="1"/>
      <c r="S121" s="1"/>
      <c r="T121" s="24"/>
      <c r="U121" s="24"/>
      <c r="V121" s="6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63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1"/>
      <c r="Q122" s="42"/>
      <c r="R122" s="1"/>
      <c r="S122" s="1"/>
      <c r="T122" s="24"/>
      <c r="U122" s="24"/>
      <c r="V122" s="6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63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1"/>
      <c r="Q123" s="42"/>
      <c r="R123" s="1"/>
      <c r="S123" s="1"/>
      <c r="T123" s="24"/>
      <c r="U123" s="24"/>
      <c r="V123" s="6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63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1"/>
      <c r="Q124" s="42"/>
      <c r="R124" s="1"/>
      <c r="S124" s="1"/>
      <c r="T124" s="24"/>
      <c r="U124" s="24"/>
      <c r="V124" s="6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63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1"/>
      <c r="Q125" s="42"/>
      <c r="R125" s="1"/>
      <c r="S125" s="1"/>
      <c r="T125" s="24"/>
      <c r="U125" s="24"/>
      <c r="V125" s="6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63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1"/>
      <c r="Q126" s="42"/>
      <c r="R126" s="1"/>
      <c r="S126" s="1"/>
      <c r="T126" s="24"/>
      <c r="U126" s="24"/>
      <c r="V126" s="6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63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1"/>
      <c r="Q127" s="42"/>
      <c r="R127" s="1"/>
      <c r="S127" s="1"/>
      <c r="T127" s="24"/>
      <c r="U127" s="24"/>
      <c r="V127" s="6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63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1"/>
      <c r="Q128" s="42"/>
      <c r="R128" s="1"/>
      <c r="S128" s="1"/>
      <c r="T128" s="24"/>
      <c r="U128" s="24"/>
      <c r="V128" s="6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63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1"/>
      <c r="Q129" s="42"/>
      <c r="R129" s="1"/>
      <c r="S129" s="1"/>
      <c r="T129" s="24"/>
      <c r="U129" s="24"/>
      <c r="V129" s="6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63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1"/>
      <c r="Q130" s="42"/>
      <c r="R130" s="1"/>
      <c r="S130" s="1"/>
      <c r="T130" s="24"/>
      <c r="U130" s="24"/>
      <c r="V130" s="6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63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1"/>
      <c r="Q131" s="42"/>
      <c r="R131" s="1"/>
      <c r="S131" s="1"/>
      <c r="T131" s="24"/>
      <c r="U131" s="24"/>
      <c r="V131" s="6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63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1"/>
      <c r="Q132" s="42"/>
      <c r="R132" s="1"/>
      <c r="S132" s="1"/>
      <c r="T132" s="24"/>
      <c r="U132" s="24"/>
      <c r="V132" s="6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63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1"/>
      <c r="Q133" s="42"/>
      <c r="R133" s="1"/>
      <c r="S133" s="1"/>
      <c r="T133" s="24"/>
      <c r="U133" s="24"/>
      <c r="V133" s="6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63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1"/>
      <c r="Q134" s="42"/>
      <c r="R134" s="1"/>
      <c r="S134" s="1"/>
      <c r="T134" s="24"/>
      <c r="U134" s="24"/>
      <c r="V134" s="6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63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1"/>
      <c r="Q135" s="42"/>
      <c r="R135" s="1"/>
      <c r="S135" s="1"/>
      <c r="T135" s="24"/>
      <c r="U135" s="24"/>
      <c r="V135" s="6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63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1"/>
      <c r="Q136" s="42"/>
      <c r="R136" s="1"/>
      <c r="S136" s="1"/>
      <c r="T136" s="24"/>
      <c r="U136" s="24"/>
      <c r="V136" s="6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63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1"/>
      <c r="Q137" s="42"/>
      <c r="R137" s="1"/>
      <c r="S137" s="1"/>
      <c r="T137" s="24"/>
      <c r="U137" s="24"/>
      <c r="V137" s="6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63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1"/>
      <c r="Q138" s="42"/>
      <c r="R138" s="1"/>
      <c r="S138" s="1"/>
      <c r="T138" s="24"/>
      <c r="U138" s="24"/>
      <c r="V138" s="6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63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1"/>
      <c r="Q139" s="42"/>
      <c r="R139" s="1"/>
      <c r="S139" s="1"/>
      <c r="T139" s="24"/>
      <c r="U139" s="24"/>
      <c r="V139" s="6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63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1"/>
      <c r="Q140" s="42"/>
      <c r="R140" s="1"/>
      <c r="S140" s="1"/>
      <c r="T140" s="24"/>
      <c r="U140" s="24"/>
      <c r="V140" s="6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63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1"/>
      <c r="Q141" s="42"/>
      <c r="R141" s="1"/>
      <c r="S141" s="1"/>
      <c r="T141" s="24"/>
      <c r="U141" s="24"/>
      <c r="V141" s="6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63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1"/>
      <c r="Q142" s="42"/>
      <c r="R142" s="1"/>
      <c r="S142" s="1"/>
      <c r="T142" s="24"/>
      <c r="U142" s="24"/>
      <c r="V142" s="6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63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1"/>
      <c r="Q143" s="42"/>
      <c r="R143" s="1"/>
      <c r="S143" s="1"/>
      <c r="T143" s="24"/>
      <c r="U143" s="24"/>
      <c r="V143" s="6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63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1"/>
      <c r="Q144" s="42"/>
      <c r="R144" s="1"/>
      <c r="S144" s="1"/>
      <c r="T144" s="24"/>
      <c r="U144" s="24"/>
      <c r="V144" s="6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63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1"/>
      <c r="Q145" s="42"/>
      <c r="R145" s="1"/>
      <c r="S145" s="1"/>
      <c r="T145" s="24"/>
      <c r="U145" s="24"/>
      <c r="V145" s="6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63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1"/>
      <c r="Q146" s="42"/>
      <c r="R146" s="1"/>
      <c r="S146" s="1"/>
      <c r="T146" s="24"/>
      <c r="U146" s="24"/>
      <c r="V146" s="6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63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1"/>
      <c r="Q147" s="42"/>
      <c r="R147" s="1"/>
      <c r="S147" s="1"/>
      <c r="T147" s="24"/>
      <c r="U147" s="24"/>
      <c r="V147" s="6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63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1"/>
      <c r="Q148" s="42"/>
      <c r="R148" s="1"/>
      <c r="S148" s="1"/>
      <c r="T148" s="24"/>
      <c r="U148" s="24"/>
      <c r="V148" s="6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63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42"/>
      <c r="R149" s="1"/>
      <c r="S149" s="1"/>
      <c r="T149" s="24"/>
      <c r="U149" s="24"/>
      <c r="V149" s="6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63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1"/>
      <c r="Q150" s="42"/>
      <c r="R150" s="1"/>
      <c r="S150" s="1"/>
      <c r="T150" s="24"/>
      <c r="U150" s="24"/>
      <c r="V150" s="6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63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1"/>
      <c r="Q151" s="42"/>
      <c r="R151" s="1"/>
      <c r="S151" s="1"/>
      <c r="T151" s="24"/>
      <c r="U151" s="24"/>
      <c r="V151" s="6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63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1"/>
      <c r="Q152" s="42"/>
      <c r="R152" s="1"/>
      <c r="S152" s="1"/>
      <c r="T152" s="24"/>
      <c r="U152" s="24"/>
      <c r="V152" s="6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63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4"/>
      <c r="P153" s="1"/>
      <c r="Q153" s="42"/>
      <c r="R153" s="1"/>
      <c r="S153" s="1"/>
      <c r="T153" s="24"/>
      <c r="U153" s="24"/>
      <c r="V153" s="6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</sheetData>
  <sortState ref="B6:AF7">
    <sortCondition ref="B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7" zoomScaleNormal="97" workbookViewId="0"/>
  </sheetViews>
  <sheetFormatPr defaultRowHeight="15" x14ac:dyDescent="0.25"/>
  <cols>
    <col min="1" max="1" width="0.7109375" style="83" customWidth="1"/>
    <col min="2" max="2" width="29.7109375" style="86" customWidth="1"/>
    <col min="3" max="3" width="21.5703125" style="87" customWidth="1"/>
    <col min="4" max="4" width="10.5703125" style="88" customWidth="1"/>
    <col min="5" max="5" width="8" style="88" customWidth="1"/>
    <col min="6" max="6" width="0.7109375" style="41" customWidth="1"/>
    <col min="7" max="11" width="5.28515625" style="87" customWidth="1"/>
    <col min="12" max="12" width="6.42578125" style="87" customWidth="1"/>
    <col min="13" max="16" width="5.28515625" style="87" customWidth="1"/>
    <col min="17" max="21" width="6.7109375" style="87" customWidth="1"/>
    <col min="22" max="22" width="10.85546875" style="87" customWidth="1"/>
    <col min="23" max="23" width="19.7109375" style="88" customWidth="1"/>
    <col min="24" max="24" width="9.7109375" style="87" customWidth="1"/>
    <col min="25" max="30" width="9.140625" style="89"/>
  </cols>
  <sheetData>
    <row r="1" spans="1:30" ht="18.75" x14ac:dyDescent="0.3">
      <c r="A1" s="8"/>
      <c r="B1" s="70" t="s">
        <v>47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66"/>
      <c r="Y1" s="73"/>
      <c r="Z1" s="73"/>
      <c r="AA1" s="73"/>
      <c r="AB1" s="73"/>
      <c r="AC1" s="73"/>
      <c r="AD1" s="73"/>
    </row>
    <row r="2" spans="1:30" x14ac:dyDescent="0.25">
      <c r="A2" s="8"/>
      <c r="B2" s="10" t="s">
        <v>39</v>
      </c>
      <c r="C2" s="90" t="s">
        <v>40</v>
      </c>
      <c r="D2" s="91"/>
      <c r="E2" s="91"/>
      <c r="F2" s="92"/>
      <c r="G2" s="91"/>
      <c r="H2" s="91"/>
      <c r="I2" s="91"/>
      <c r="J2" s="91"/>
      <c r="K2" s="91"/>
      <c r="L2" s="91"/>
      <c r="M2" s="11"/>
      <c r="N2" s="11"/>
      <c r="O2" s="11"/>
      <c r="P2" s="11"/>
      <c r="Q2" s="11"/>
      <c r="R2" s="11"/>
      <c r="S2" s="11"/>
      <c r="T2" s="11"/>
      <c r="U2" s="11"/>
      <c r="V2" s="11"/>
      <c r="W2" s="74"/>
      <c r="X2" s="46"/>
      <c r="Y2" s="73"/>
      <c r="Z2" s="73"/>
      <c r="AA2" s="73"/>
      <c r="AB2" s="73"/>
      <c r="AC2" s="73"/>
      <c r="AD2" s="73"/>
    </row>
    <row r="3" spans="1:30" x14ac:dyDescent="0.25">
      <c r="A3" s="8"/>
      <c r="B3" s="75" t="s">
        <v>62</v>
      </c>
      <c r="C3" s="22" t="s">
        <v>48</v>
      </c>
      <c r="D3" s="76" t="s">
        <v>49</v>
      </c>
      <c r="E3" s="77" t="s">
        <v>1</v>
      </c>
      <c r="F3" s="24"/>
      <c r="G3" s="78" t="s">
        <v>50</v>
      </c>
      <c r="H3" s="79" t="s">
        <v>51</v>
      </c>
      <c r="I3" s="79" t="s">
        <v>30</v>
      </c>
      <c r="J3" s="17" t="s">
        <v>52</v>
      </c>
      <c r="K3" s="80" t="s">
        <v>53</v>
      </c>
      <c r="L3" s="80" t="s">
        <v>54</v>
      </c>
      <c r="M3" s="78" t="s">
        <v>55</v>
      </c>
      <c r="N3" s="78" t="s">
        <v>29</v>
      </c>
      <c r="O3" s="79" t="s">
        <v>56</v>
      </c>
      <c r="P3" s="78" t="s">
        <v>51</v>
      </c>
      <c r="Q3" s="78" t="s">
        <v>3</v>
      </c>
      <c r="R3" s="78">
        <v>1</v>
      </c>
      <c r="S3" s="78">
        <v>2</v>
      </c>
      <c r="T3" s="78">
        <v>3</v>
      </c>
      <c r="U3" s="78" t="s">
        <v>57</v>
      </c>
      <c r="V3" s="17" t="s">
        <v>21</v>
      </c>
      <c r="W3" s="16" t="s">
        <v>58</v>
      </c>
      <c r="X3" s="16" t="s">
        <v>59</v>
      </c>
      <c r="Y3" s="73"/>
      <c r="Z3" s="73"/>
      <c r="AA3" s="73"/>
      <c r="AB3" s="73"/>
      <c r="AC3" s="73"/>
      <c r="AD3" s="73"/>
    </row>
    <row r="4" spans="1:30" x14ac:dyDescent="0.25">
      <c r="A4" s="8"/>
      <c r="B4" s="107" t="s">
        <v>63</v>
      </c>
      <c r="C4" s="108" t="s">
        <v>64</v>
      </c>
      <c r="D4" s="81" t="s">
        <v>61</v>
      </c>
      <c r="E4" s="109" t="s">
        <v>65</v>
      </c>
      <c r="F4" s="69"/>
      <c r="G4" s="82">
        <v>1</v>
      </c>
      <c r="H4" s="110"/>
      <c r="I4" s="82"/>
      <c r="J4" s="111" t="s">
        <v>60</v>
      </c>
      <c r="K4" s="111">
        <v>3</v>
      </c>
      <c r="L4" s="111"/>
      <c r="M4" s="111">
        <v>1</v>
      </c>
      <c r="N4" s="93"/>
      <c r="O4" s="112">
        <v>2</v>
      </c>
      <c r="P4" s="93">
        <v>1</v>
      </c>
      <c r="Q4" s="113" t="s">
        <v>72</v>
      </c>
      <c r="R4" s="113"/>
      <c r="S4" s="113" t="s">
        <v>73</v>
      </c>
      <c r="T4" s="113" t="s">
        <v>74</v>
      </c>
      <c r="U4" s="113" t="s">
        <v>75</v>
      </c>
      <c r="V4" s="114">
        <v>0.75</v>
      </c>
      <c r="W4" s="107" t="s">
        <v>66</v>
      </c>
      <c r="X4" s="82">
        <v>869</v>
      </c>
      <c r="Y4" s="73"/>
      <c r="Z4" s="73"/>
      <c r="AA4" s="73"/>
      <c r="AB4" s="73"/>
      <c r="AC4" s="73"/>
      <c r="AD4" s="73"/>
    </row>
    <row r="5" spans="1:30" x14ac:dyDescent="0.25">
      <c r="A5" s="23"/>
      <c r="B5" s="100"/>
      <c r="C5" s="101"/>
      <c r="D5" s="102"/>
      <c r="E5" s="103"/>
      <c r="F5" s="104"/>
      <c r="G5" s="101"/>
      <c r="H5" s="101"/>
      <c r="I5" s="101"/>
      <c r="J5" s="105"/>
      <c r="K5" s="105"/>
      <c r="L5" s="105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106"/>
      <c r="Y5" s="73"/>
      <c r="Z5" s="73"/>
      <c r="AA5" s="73"/>
      <c r="AB5" s="73"/>
      <c r="AC5" s="73"/>
      <c r="AD5" s="73"/>
    </row>
    <row r="6" spans="1:30" x14ac:dyDescent="0.25">
      <c r="A6" s="23"/>
      <c r="B6" s="84"/>
      <c r="C6" s="1"/>
      <c r="D6" s="84"/>
      <c r="E6" s="85"/>
      <c r="G6" s="1"/>
      <c r="H6" s="42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84"/>
      <c r="X6" s="1"/>
      <c r="Y6" s="73"/>
      <c r="Z6" s="73"/>
      <c r="AA6" s="73"/>
      <c r="AB6" s="73"/>
      <c r="AC6" s="73"/>
      <c r="AD6" s="73"/>
    </row>
    <row r="7" spans="1:30" x14ac:dyDescent="0.25">
      <c r="A7" s="23"/>
      <c r="B7" s="84"/>
      <c r="C7" s="1"/>
      <c r="D7" s="84"/>
      <c r="E7" s="85"/>
      <c r="G7" s="1"/>
      <c r="H7" s="42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84"/>
      <c r="X7" s="1"/>
      <c r="Y7" s="73"/>
      <c r="Z7" s="73"/>
      <c r="AA7" s="73"/>
      <c r="AB7" s="73"/>
      <c r="AC7" s="73"/>
      <c r="AD7" s="73"/>
    </row>
    <row r="8" spans="1:30" x14ac:dyDescent="0.25">
      <c r="A8" s="23"/>
      <c r="B8" s="84"/>
      <c r="C8" s="1"/>
      <c r="D8" s="84"/>
      <c r="E8" s="85"/>
      <c r="G8" s="1"/>
      <c r="H8" s="42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84"/>
      <c r="X8" s="1"/>
      <c r="Y8" s="73"/>
      <c r="Z8" s="73"/>
      <c r="AA8" s="73"/>
      <c r="AB8" s="73"/>
      <c r="AC8" s="73"/>
      <c r="AD8" s="73"/>
    </row>
    <row r="9" spans="1:30" x14ac:dyDescent="0.25">
      <c r="A9" s="23"/>
      <c r="B9" s="84"/>
      <c r="C9" s="1"/>
      <c r="D9" s="84"/>
      <c r="E9" s="85"/>
      <c r="G9" s="1"/>
      <c r="H9" s="42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84"/>
      <c r="X9" s="1"/>
      <c r="Y9" s="73"/>
      <c r="Z9" s="73"/>
      <c r="AA9" s="73"/>
      <c r="AB9" s="73"/>
      <c r="AC9" s="73"/>
      <c r="AD9" s="73"/>
    </row>
    <row r="10" spans="1:30" x14ac:dyDescent="0.25">
      <c r="A10" s="23"/>
      <c r="B10" s="84"/>
      <c r="C10" s="1"/>
      <c r="D10" s="84"/>
      <c r="E10" s="85"/>
      <c r="G10" s="1"/>
      <c r="H10" s="42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84"/>
      <c r="X10" s="1"/>
      <c r="Y10" s="73"/>
      <c r="Z10" s="73"/>
      <c r="AA10" s="73"/>
      <c r="AB10" s="73"/>
      <c r="AC10" s="73"/>
      <c r="AD10" s="73"/>
    </row>
    <row r="11" spans="1:30" x14ac:dyDescent="0.25">
      <c r="A11" s="23"/>
      <c r="B11" s="84"/>
      <c r="C11" s="1"/>
      <c r="D11" s="84"/>
      <c r="E11" s="85"/>
      <c r="G11" s="1"/>
      <c r="H11" s="42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84"/>
      <c r="X11" s="1"/>
      <c r="Y11" s="73"/>
      <c r="Z11" s="73"/>
      <c r="AA11" s="73"/>
      <c r="AB11" s="73"/>
      <c r="AC11" s="73"/>
      <c r="AD11" s="73"/>
    </row>
    <row r="12" spans="1:30" x14ac:dyDescent="0.25">
      <c r="A12" s="23"/>
      <c r="B12" s="84"/>
      <c r="C12" s="1"/>
      <c r="D12" s="84"/>
      <c r="E12" s="85"/>
      <c r="G12" s="1"/>
      <c r="H12" s="42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84"/>
      <c r="X12" s="1"/>
      <c r="Y12" s="73"/>
      <c r="Z12" s="73"/>
      <c r="AA12" s="73"/>
      <c r="AB12" s="73"/>
      <c r="AC12" s="73"/>
      <c r="AD12" s="73"/>
    </row>
    <row r="13" spans="1:30" x14ac:dyDescent="0.25">
      <c r="A13" s="23"/>
      <c r="B13" s="84"/>
      <c r="C13" s="1"/>
      <c r="D13" s="84"/>
      <c r="E13" s="85"/>
      <c r="G13" s="1"/>
      <c r="H13" s="42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84"/>
      <c r="X13" s="1"/>
      <c r="Y13" s="73"/>
      <c r="Z13" s="73"/>
      <c r="AA13" s="73"/>
      <c r="AB13" s="73"/>
      <c r="AC13" s="73"/>
      <c r="AD13" s="73"/>
    </row>
    <row r="14" spans="1:30" x14ac:dyDescent="0.25">
      <c r="A14" s="23"/>
      <c r="B14" s="84"/>
      <c r="C14" s="1"/>
      <c r="D14" s="84"/>
      <c r="E14" s="85"/>
      <c r="G14" s="1"/>
      <c r="H14" s="42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84"/>
      <c r="X14" s="1"/>
      <c r="Y14" s="73"/>
      <c r="Z14" s="73"/>
      <c r="AA14" s="73"/>
      <c r="AB14" s="73"/>
      <c r="AC14" s="73"/>
      <c r="AD14" s="73"/>
    </row>
    <row r="15" spans="1:30" x14ac:dyDescent="0.25">
      <c r="A15" s="23"/>
      <c r="B15" s="84"/>
      <c r="C15" s="1"/>
      <c r="D15" s="84"/>
      <c r="E15" s="85"/>
      <c r="G15" s="1"/>
      <c r="H15" s="42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84"/>
      <c r="X15" s="1"/>
      <c r="Y15" s="73"/>
      <c r="Z15" s="73"/>
      <c r="AA15" s="73"/>
      <c r="AB15" s="73"/>
      <c r="AC15" s="73"/>
      <c r="AD15" s="73"/>
    </row>
    <row r="16" spans="1:30" x14ac:dyDescent="0.25">
      <c r="A16" s="23"/>
      <c r="B16" s="84"/>
      <c r="C16" s="1"/>
      <c r="D16" s="84"/>
      <c r="E16" s="85"/>
      <c r="G16" s="1"/>
      <c r="H16" s="42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84"/>
      <c r="X16" s="1"/>
      <c r="Y16" s="73"/>
      <c r="Z16" s="73"/>
      <c r="AA16" s="73"/>
      <c r="AB16" s="73"/>
      <c r="AC16" s="73"/>
      <c r="AD16" s="73"/>
    </row>
    <row r="17" spans="1:30" x14ac:dyDescent="0.25">
      <c r="A17" s="23"/>
      <c r="B17" s="84"/>
      <c r="C17" s="1"/>
      <c r="D17" s="84"/>
      <c r="E17" s="85"/>
      <c r="G17" s="1"/>
      <c r="H17" s="42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84"/>
      <c r="X17" s="1"/>
      <c r="Y17" s="73"/>
      <c r="Z17" s="73"/>
      <c r="AA17" s="73"/>
      <c r="AB17" s="73"/>
      <c r="AC17" s="73"/>
      <c r="AD17" s="73"/>
    </row>
    <row r="18" spans="1:30" x14ac:dyDescent="0.25">
      <c r="A18" s="23"/>
      <c r="B18" s="84"/>
      <c r="C18" s="1"/>
      <c r="D18" s="84"/>
      <c r="E18" s="85"/>
      <c r="G18" s="1"/>
      <c r="H18" s="42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84"/>
      <c r="X18" s="1"/>
      <c r="Y18" s="73"/>
      <c r="Z18" s="73"/>
      <c r="AA18" s="73"/>
      <c r="AB18" s="73"/>
      <c r="AC18" s="73"/>
      <c r="AD18" s="73"/>
    </row>
    <row r="19" spans="1:30" x14ac:dyDescent="0.25">
      <c r="A19" s="23"/>
      <c r="B19" s="84"/>
      <c r="C19" s="1"/>
      <c r="D19" s="84"/>
      <c r="E19" s="85"/>
      <c r="G19" s="1"/>
      <c r="H19" s="42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84"/>
      <c r="X19" s="1"/>
      <c r="Y19" s="73"/>
      <c r="Z19" s="73"/>
      <c r="AA19" s="73"/>
      <c r="AB19" s="73"/>
      <c r="AC19" s="73"/>
      <c r="AD19" s="73"/>
    </row>
    <row r="20" spans="1:30" x14ac:dyDescent="0.25">
      <c r="A20" s="23"/>
      <c r="B20" s="84"/>
      <c r="C20" s="1"/>
      <c r="D20" s="84"/>
      <c r="E20" s="85"/>
      <c r="G20" s="1"/>
      <c r="H20" s="42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84"/>
      <c r="X20" s="1"/>
      <c r="Y20" s="73"/>
      <c r="Z20" s="73"/>
      <c r="AA20" s="73"/>
      <c r="AB20" s="73"/>
      <c r="AC20" s="73"/>
      <c r="AD20" s="73"/>
    </row>
    <row r="21" spans="1:30" x14ac:dyDescent="0.25">
      <c r="A21" s="23"/>
      <c r="B21" s="84"/>
      <c r="C21" s="1"/>
      <c r="D21" s="84"/>
      <c r="E21" s="85"/>
      <c r="G21" s="1"/>
      <c r="H21" s="42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84"/>
      <c r="X21" s="1"/>
      <c r="Y21" s="73"/>
      <c r="Z21" s="73"/>
      <c r="AA21" s="73"/>
      <c r="AB21" s="73"/>
      <c r="AC21" s="73"/>
      <c r="AD21" s="73"/>
    </row>
    <row r="22" spans="1:30" x14ac:dyDescent="0.25">
      <c r="A22" s="23"/>
      <c r="B22" s="84"/>
      <c r="C22" s="1"/>
      <c r="D22" s="84"/>
      <c r="E22" s="85"/>
      <c r="G22" s="1"/>
      <c r="H22" s="42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84"/>
      <c r="X22" s="1"/>
      <c r="Y22" s="73"/>
      <c r="Z22" s="73"/>
      <c r="AA22" s="73"/>
      <c r="AB22" s="73"/>
      <c r="AC22" s="73"/>
      <c r="AD22" s="73"/>
    </row>
    <row r="23" spans="1:30" x14ac:dyDescent="0.25">
      <c r="A23" s="23"/>
      <c r="B23" s="84"/>
      <c r="C23" s="1"/>
      <c r="D23" s="84"/>
      <c r="E23" s="85"/>
      <c r="G23" s="1"/>
      <c r="H23" s="42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84"/>
      <c r="X23" s="1"/>
      <c r="Y23" s="73"/>
      <c r="Z23" s="73"/>
      <c r="AA23" s="73"/>
      <c r="AB23" s="73"/>
      <c r="AC23" s="73"/>
      <c r="AD23" s="73"/>
    </row>
    <row r="24" spans="1:30" x14ac:dyDescent="0.25">
      <c r="A24" s="23"/>
      <c r="B24" s="84"/>
      <c r="C24" s="1"/>
      <c r="D24" s="84"/>
      <c r="E24" s="85"/>
      <c r="G24" s="1"/>
      <c r="H24" s="42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84"/>
      <c r="X24" s="1"/>
      <c r="Y24" s="73"/>
      <c r="Z24" s="73"/>
      <c r="AA24" s="73"/>
      <c r="AB24" s="73"/>
      <c r="AC24" s="73"/>
      <c r="AD24" s="73"/>
    </row>
    <row r="25" spans="1:30" x14ac:dyDescent="0.25">
      <c r="A25" s="23"/>
      <c r="B25" s="84"/>
      <c r="C25" s="1"/>
      <c r="D25" s="84"/>
      <c r="E25" s="85"/>
      <c r="G25" s="1"/>
      <c r="H25" s="42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84"/>
      <c r="X25" s="1"/>
      <c r="Y25" s="73"/>
      <c r="Z25" s="73"/>
      <c r="AA25" s="73"/>
      <c r="AB25" s="73"/>
      <c r="AC25" s="73"/>
      <c r="AD25" s="73"/>
    </row>
    <row r="26" spans="1:30" x14ac:dyDescent="0.25">
      <c r="A26" s="23"/>
      <c r="B26" s="84"/>
      <c r="C26" s="1"/>
      <c r="D26" s="84"/>
      <c r="E26" s="85"/>
      <c r="G26" s="1"/>
      <c r="H26" s="42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84"/>
      <c r="X26" s="1"/>
      <c r="Y26" s="73"/>
      <c r="Z26" s="73"/>
      <c r="AA26" s="73"/>
      <c r="AB26" s="73"/>
      <c r="AC26" s="73"/>
      <c r="AD26" s="73"/>
    </row>
    <row r="27" spans="1:30" x14ac:dyDescent="0.25">
      <c r="A27" s="23"/>
      <c r="B27" s="84"/>
      <c r="C27" s="1"/>
      <c r="D27" s="84"/>
      <c r="E27" s="85"/>
      <c r="G27" s="1"/>
      <c r="H27" s="42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84"/>
      <c r="X27" s="1"/>
      <c r="Y27" s="73"/>
      <c r="Z27" s="73"/>
      <c r="AA27" s="73"/>
      <c r="AB27" s="73"/>
      <c r="AC27" s="73"/>
      <c r="AD27" s="73"/>
    </row>
    <row r="28" spans="1:30" x14ac:dyDescent="0.25">
      <c r="A28" s="23"/>
      <c r="B28" s="84"/>
      <c r="C28" s="1"/>
      <c r="D28" s="84"/>
      <c r="E28" s="85"/>
      <c r="G28" s="1"/>
      <c r="H28" s="42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84"/>
      <c r="X28" s="1"/>
      <c r="Y28" s="73"/>
      <c r="Z28" s="73"/>
      <c r="AA28" s="73"/>
      <c r="AB28" s="73"/>
      <c r="AC28" s="73"/>
      <c r="AD28" s="73"/>
    </row>
    <row r="29" spans="1:30" x14ac:dyDescent="0.25">
      <c r="A29" s="23"/>
      <c r="B29" s="84"/>
      <c r="C29" s="1"/>
      <c r="D29" s="84"/>
      <c r="E29" s="85"/>
      <c r="G29" s="1"/>
      <c r="H29" s="42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84"/>
      <c r="X29" s="1"/>
      <c r="Y29" s="73"/>
      <c r="Z29" s="73"/>
      <c r="AA29" s="73"/>
      <c r="AB29" s="73"/>
      <c r="AC29" s="73"/>
      <c r="AD29" s="73"/>
    </row>
    <row r="30" spans="1:30" x14ac:dyDescent="0.25">
      <c r="A30" s="23"/>
      <c r="B30" s="84"/>
      <c r="C30" s="1"/>
      <c r="D30" s="84"/>
      <c r="E30" s="85"/>
      <c r="G30" s="1"/>
      <c r="H30" s="42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84"/>
      <c r="X30" s="1"/>
      <c r="Y30" s="73"/>
      <c r="Z30" s="73"/>
      <c r="AA30" s="73"/>
      <c r="AB30" s="73"/>
      <c r="AC30" s="73"/>
      <c r="AD30" s="73"/>
    </row>
    <row r="31" spans="1:30" x14ac:dyDescent="0.25">
      <c r="A31" s="23"/>
      <c r="B31" s="84"/>
      <c r="C31" s="1"/>
      <c r="D31" s="84"/>
      <c r="E31" s="85"/>
      <c r="G31" s="1"/>
      <c r="H31" s="42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84"/>
      <c r="X31" s="1"/>
      <c r="Y31" s="73"/>
      <c r="Z31" s="73"/>
      <c r="AA31" s="73"/>
      <c r="AB31" s="73"/>
      <c r="AC31" s="73"/>
      <c r="AD31" s="73"/>
    </row>
    <row r="32" spans="1:30" x14ac:dyDescent="0.25">
      <c r="A32" s="23"/>
      <c r="B32" s="84"/>
      <c r="C32" s="1"/>
      <c r="D32" s="84"/>
      <c r="E32" s="85"/>
      <c r="G32" s="1"/>
      <c r="H32" s="42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84"/>
      <c r="X32" s="1"/>
      <c r="Y32" s="73"/>
      <c r="Z32" s="73"/>
      <c r="AA32" s="73"/>
      <c r="AB32" s="73"/>
      <c r="AC32" s="73"/>
      <c r="AD32" s="73"/>
    </row>
    <row r="33" spans="1:30" x14ac:dyDescent="0.25">
      <c r="A33" s="23"/>
      <c r="B33" s="84"/>
      <c r="C33" s="1"/>
      <c r="D33" s="84"/>
      <c r="E33" s="85"/>
      <c r="G33" s="1"/>
      <c r="H33" s="42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84"/>
      <c r="X33" s="1"/>
      <c r="Y33" s="73"/>
      <c r="Z33" s="73"/>
      <c r="AA33" s="73"/>
      <c r="AB33" s="73"/>
      <c r="AC33" s="73"/>
      <c r="AD33" s="73"/>
    </row>
    <row r="34" spans="1:30" x14ac:dyDescent="0.25">
      <c r="A34" s="23"/>
      <c r="B34" s="84"/>
      <c r="C34" s="1"/>
      <c r="D34" s="84"/>
      <c r="E34" s="85"/>
      <c r="G34" s="1"/>
      <c r="H34" s="42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84"/>
      <c r="X34" s="1"/>
      <c r="Y34" s="73"/>
      <c r="Z34" s="73"/>
      <c r="AA34" s="73"/>
      <c r="AB34" s="73"/>
      <c r="AC34" s="73"/>
      <c r="AD34" s="73"/>
    </row>
    <row r="35" spans="1:30" x14ac:dyDescent="0.25">
      <c r="A35" s="23"/>
      <c r="B35" s="84"/>
      <c r="C35" s="1"/>
      <c r="D35" s="84"/>
      <c r="E35" s="85"/>
      <c r="G35" s="1"/>
      <c r="H35" s="42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84"/>
      <c r="X35" s="1"/>
      <c r="Y35" s="73"/>
      <c r="Z35" s="73"/>
      <c r="AA35" s="73"/>
      <c r="AB35" s="73"/>
      <c r="AC35" s="73"/>
      <c r="AD35" s="73"/>
    </row>
    <row r="36" spans="1:30" x14ac:dyDescent="0.25">
      <c r="A36" s="23"/>
      <c r="B36" s="84"/>
      <c r="C36" s="1"/>
      <c r="D36" s="84"/>
      <c r="E36" s="85"/>
      <c r="G36" s="1"/>
      <c r="H36" s="42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84"/>
      <c r="X36" s="1"/>
      <c r="Y36" s="73"/>
      <c r="Z36" s="73"/>
      <c r="AA36" s="73"/>
      <c r="AB36" s="73"/>
      <c r="AC36" s="73"/>
      <c r="AD36" s="73"/>
    </row>
    <row r="37" spans="1:30" x14ac:dyDescent="0.25">
      <c r="A37" s="23"/>
      <c r="B37" s="84"/>
      <c r="C37" s="1"/>
      <c r="D37" s="84"/>
      <c r="E37" s="85"/>
      <c r="G37" s="1"/>
      <c r="H37" s="42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84"/>
      <c r="X37" s="1"/>
      <c r="Y37" s="73"/>
      <c r="Z37" s="73"/>
      <c r="AA37" s="73"/>
      <c r="AB37" s="73"/>
      <c r="AC37" s="73"/>
      <c r="AD37" s="73"/>
    </row>
    <row r="38" spans="1:30" x14ac:dyDescent="0.25">
      <c r="A38" s="23"/>
      <c r="B38" s="84"/>
      <c r="C38" s="1"/>
      <c r="D38" s="84"/>
      <c r="E38" s="85"/>
      <c r="G38" s="1"/>
      <c r="H38" s="42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84"/>
      <c r="X38" s="1"/>
      <c r="Y38" s="73"/>
      <c r="Z38" s="73"/>
      <c r="AA38" s="73"/>
      <c r="AB38" s="73"/>
      <c r="AC38" s="73"/>
      <c r="AD38" s="73"/>
    </row>
    <row r="39" spans="1:30" x14ac:dyDescent="0.25">
      <c r="A39" s="23"/>
      <c r="B39" s="84"/>
      <c r="C39" s="1"/>
      <c r="D39" s="84"/>
      <c r="E39" s="85"/>
      <c r="G39" s="1"/>
      <c r="H39" s="42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84"/>
      <c r="X39" s="1"/>
      <c r="Y39" s="73"/>
      <c r="Z39" s="73"/>
      <c r="AA39" s="73"/>
      <c r="AB39" s="73"/>
      <c r="AC39" s="73"/>
      <c r="AD39" s="73"/>
    </row>
    <row r="40" spans="1:30" x14ac:dyDescent="0.25">
      <c r="A40" s="23"/>
      <c r="B40" s="84"/>
      <c r="C40" s="1"/>
      <c r="D40" s="84"/>
      <c r="E40" s="85"/>
      <c r="G40" s="1"/>
      <c r="H40" s="42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84"/>
      <c r="X40" s="1"/>
      <c r="Y40" s="73"/>
      <c r="Z40" s="73"/>
      <c r="AA40" s="73"/>
      <c r="AB40" s="73"/>
      <c r="AC40" s="73"/>
      <c r="AD40" s="73"/>
    </row>
    <row r="41" spans="1:30" x14ac:dyDescent="0.25">
      <c r="A41" s="23"/>
      <c r="B41" s="84"/>
      <c r="C41" s="1"/>
      <c r="D41" s="84"/>
      <c r="E41" s="85"/>
      <c r="G41" s="1"/>
      <c r="H41" s="42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84"/>
      <c r="X41" s="1"/>
      <c r="Y41" s="73"/>
      <c r="Z41" s="73"/>
      <c r="AA41" s="73"/>
      <c r="AB41" s="73"/>
      <c r="AC41" s="73"/>
      <c r="AD41" s="73"/>
    </row>
    <row r="42" spans="1:30" x14ac:dyDescent="0.25">
      <c r="A42" s="23"/>
      <c r="B42" s="84"/>
      <c r="C42" s="1"/>
      <c r="D42" s="84"/>
      <c r="E42" s="85"/>
      <c r="G42" s="1"/>
      <c r="H42" s="42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84"/>
      <c r="X42" s="1"/>
      <c r="Y42" s="73"/>
      <c r="Z42" s="73"/>
      <c r="AA42" s="73"/>
      <c r="AB42" s="73"/>
      <c r="AC42" s="73"/>
      <c r="AD42" s="73"/>
    </row>
    <row r="43" spans="1:30" x14ac:dyDescent="0.25">
      <c r="A43" s="23"/>
      <c r="B43" s="84"/>
      <c r="C43" s="1"/>
      <c r="D43" s="84"/>
      <c r="E43" s="85"/>
      <c r="G43" s="1"/>
      <c r="H43" s="42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84"/>
      <c r="X43" s="1"/>
      <c r="Y43" s="73"/>
      <c r="Z43" s="73"/>
      <c r="AA43" s="73"/>
      <c r="AB43" s="73"/>
      <c r="AC43" s="73"/>
      <c r="AD43" s="73"/>
    </row>
    <row r="44" spans="1:30" x14ac:dyDescent="0.25">
      <c r="A44" s="23"/>
      <c r="B44" s="84"/>
      <c r="C44" s="1"/>
      <c r="D44" s="84"/>
      <c r="E44" s="85"/>
      <c r="G44" s="1"/>
      <c r="H44" s="42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84"/>
      <c r="X44" s="1"/>
      <c r="Y44" s="73"/>
      <c r="Z44" s="73"/>
      <c r="AA44" s="73"/>
      <c r="AB44" s="73"/>
      <c r="AC44" s="73"/>
      <c r="AD44" s="73"/>
    </row>
    <row r="45" spans="1:30" x14ac:dyDescent="0.25">
      <c r="A45" s="23"/>
      <c r="B45" s="84"/>
      <c r="C45" s="1"/>
      <c r="D45" s="84"/>
      <c r="E45" s="85"/>
      <c r="G45" s="1"/>
      <c r="H45" s="42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84"/>
      <c r="X45" s="1"/>
      <c r="Y45" s="73"/>
      <c r="Z45" s="73"/>
      <c r="AA45" s="73"/>
      <c r="AB45" s="73"/>
      <c r="AC45" s="73"/>
      <c r="AD45" s="73"/>
    </row>
    <row r="46" spans="1:30" x14ac:dyDescent="0.25">
      <c r="A46" s="23"/>
      <c r="B46" s="84"/>
      <c r="C46" s="1"/>
      <c r="D46" s="84"/>
      <c r="E46" s="85"/>
      <c r="G46" s="1"/>
      <c r="H46" s="42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84"/>
      <c r="X46" s="1"/>
      <c r="Y46" s="73"/>
      <c r="Z46" s="73"/>
      <c r="AA46" s="73"/>
      <c r="AB46" s="73"/>
      <c r="AC46" s="73"/>
      <c r="AD46" s="73"/>
    </row>
    <row r="47" spans="1:30" x14ac:dyDescent="0.25">
      <c r="A47" s="23"/>
      <c r="B47" s="84"/>
      <c r="C47" s="1"/>
      <c r="D47" s="84"/>
      <c r="E47" s="85"/>
      <c r="G47" s="1"/>
      <c r="H47" s="42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84"/>
      <c r="X47" s="1"/>
      <c r="Y47" s="73"/>
      <c r="Z47" s="73"/>
      <c r="AA47" s="73"/>
      <c r="AB47" s="73"/>
      <c r="AC47" s="73"/>
      <c r="AD47" s="73"/>
    </row>
    <row r="48" spans="1:30" x14ac:dyDescent="0.25">
      <c r="A48" s="23"/>
      <c r="B48" s="84"/>
      <c r="C48" s="1"/>
      <c r="D48" s="84"/>
      <c r="E48" s="85"/>
      <c r="G48" s="1"/>
      <c r="H48" s="42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84"/>
      <c r="X48" s="1"/>
      <c r="Y48" s="73"/>
      <c r="Z48" s="73"/>
      <c r="AA48" s="73"/>
      <c r="AB48" s="73"/>
      <c r="AC48" s="73"/>
      <c r="AD4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2020-08-26T21:34:32Z</dcterms:modified>
</cp:coreProperties>
</file>