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2" i="5" l="1"/>
  <c r="AS9" i="5" l="1"/>
  <c r="AQ9" i="5"/>
  <c r="AP9" i="5"/>
  <c r="AO9" i="5"/>
  <c r="AN9" i="5"/>
  <c r="AM9" i="5"/>
  <c r="AG9" i="5"/>
  <c r="AE9" i="5"/>
  <c r="I14" i="5" s="1"/>
  <c r="AD9" i="5"/>
  <c r="AC9" i="5"/>
  <c r="AB9" i="5"/>
  <c r="AA9" i="5"/>
  <c r="W9" i="5"/>
  <c r="U9" i="5"/>
  <c r="T9" i="5"/>
  <c r="S9" i="5"/>
  <c r="R9" i="5"/>
  <c r="Q9" i="5"/>
  <c r="K9" i="5"/>
  <c r="K13" i="5" s="1"/>
  <c r="I9" i="5"/>
  <c r="H9" i="5"/>
  <c r="G9" i="5"/>
  <c r="G13" i="5" s="1"/>
  <c r="F9" i="5"/>
  <c r="F13" i="5" s="1"/>
  <c r="E9" i="5"/>
  <c r="H13" i="5" l="1"/>
  <c r="E13" i="5"/>
  <c r="G14" i="5"/>
  <c r="G15" i="5" s="1"/>
  <c r="E14" i="5"/>
  <c r="O14" i="5" s="1"/>
  <c r="K14" i="5"/>
  <c r="K15" i="5" s="1"/>
  <c r="F14" i="5"/>
  <c r="H14" i="5"/>
  <c r="H15" i="5" s="1"/>
  <c r="I13" i="5"/>
  <c r="F15" i="5" l="1"/>
  <c r="N14" i="5"/>
  <c r="E15" i="5"/>
  <c r="M15" i="5" s="1"/>
  <c r="M14" i="5"/>
  <c r="L14" i="5"/>
  <c r="I15" i="5"/>
  <c r="N15" i="5" l="1"/>
  <c r="L15" i="5"/>
  <c r="O15" i="5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<sst xmlns="http://schemas.openxmlformats.org/spreadsheetml/2006/main" count="74" uniqueCount="33">
  <si>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</si>
  <si>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</si>
  <si>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</si>
  <si>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</si>
  <si>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</si>
  <si>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</si>
  <si>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</si>
  <si>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</si>
  <si>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</si>
  <si>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</si>
  <si>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</si>
  <si>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</si>
  <si>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</si>
  <si>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</si>
  <si>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</si>
  <si>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</si>
  <si>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</si>
  <si>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</si>
  <si>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</si>
  <si>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</si>
  <si>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</si>
  <si>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</si>
  <si>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</si>
  <si>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</si>
  <si>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Tahko = Hyvinkään Tahko  (1915)</t>
  </si>
  <si>
    <t>Pesäkarhut = Pesäkarhut, Pori  (1985)</t>
  </si>
  <si>
    <t>Henrik Norrena</t>
  </si>
  <si>
    <t>4.</t>
  </si>
  <si>
    <t>Tahko  2</t>
  </si>
  <si>
    <t>5.</t>
  </si>
  <si>
    <t>6.</t>
  </si>
  <si>
    <t>Pesäkarhut</t>
  </si>
  <si>
    <t>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</si>
</sst>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85546875" customWidth="1"/>
    <col min="23" max="23" width="0.7109375" customWidth="1"/>
    <col min="24" max="24" width="6.5703125" customWidth="1"/>
    <col min="25" max="25" width="6" customWidth="1"/>
    <col min="26" max="26" width="12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1986</v>
      </c>
      <c r="Y4" s="12" t="s">
        <v>27</v>
      </c>
      <c r="Z4" s="68" t="s">
        <v>28</v>
      </c>
      <c r="AA4" s="12">
        <v>17</v>
      </c>
      <c r="AB4" s="12">
        <v>0</v>
      </c>
      <c r="AC4" s="12">
        <v>9</v>
      </c>
      <c r="AD4" s="12">
        <v>15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1988</v>
      </c>
      <c r="Y6" s="12" t="s">
        <v>29</v>
      </c>
      <c r="Z6" s="68" t="s">
        <v>28</v>
      </c>
      <c r="AA6" s="12">
        <v>22</v>
      </c>
      <c r="AB6" s="12">
        <v>2</v>
      </c>
      <c r="AC6" s="12">
        <v>14</v>
      </c>
      <c r="AD6" s="12">
        <v>12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1990</v>
      </c>
      <c r="Y8" s="12" t="s">
        <v>30</v>
      </c>
      <c r="Z8" s="69" t="s">
        <v>31</v>
      </c>
      <c r="AA8" s="12">
        <v>21</v>
      </c>
      <c r="AB8" s="12">
        <v>0</v>
      </c>
      <c r="AC8" s="12">
        <v>11</v>
      </c>
      <c r="AD8" s="12">
        <v>12</v>
      </c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60</v>
      </c>
      <c r="AB9" s="36">
        <f>SUM(AB4:AB8)</f>
        <v>2</v>
      </c>
      <c r="AC9" s="36">
        <f>SUM(AC4:AC8)</f>
        <v>34</v>
      </c>
      <c r="AD9" s="36">
        <f>SUM(AD4:AD8)</f>
        <v>39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f>PRODUCT(K9+W9)</f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60</v>
      </c>
      <c r="F14" s="47">
        <f>PRODUCT(AB9+AN9)</f>
        <v>2</v>
      </c>
      <c r="G14" s="47">
        <f>PRODUCT(AC9+AO9)</f>
        <v>34</v>
      </c>
      <c r="H14" s="47">
        <f>PRODUCT(AD9+AP9)</f>
        <v>39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0.6</v>
      </c>
      <c r="M14" s="53">
        <f>PRODUCT(H14/E14)</f>
        <v>0.65</v>
      </c>
      <c r="N14" s="53">
        <f>PRODUCT((F14+G14+H14)/E14)</f>
        <v>1.25</v>
      </c>
      <c r="O14" s="53">
        <f>PRODUCT(I14/E14)</f>
        <v>0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60</v>
      </c>
      <c r="F15" s="47">
        <f t="shared" ref="F15:I15" si="0">SUM(F12:F14)</f>
        <v>2</v>
      </c>
      <c r="G15" s="47">
        <f t="shared" si="0"/>
        <v>34</v>
      </c>
      <c r="H15" s="47">
        <f t="shared" si="0"/>
        <v>39</v>
      </c>
      <c r="I15" s="47">
        <f t="shared" si="0"/>
        <v>0</v>
      </c>
      <c r="J15" s="60">
        <v>0</v>
      </c>
      <c r="K15" s="16" t="e">
        <f>SUM(K12:K14)</f>
        <v>#DIV/0!</v>
      </c>
      <c r="L15" s="53">
        <f>PRODUCT((F15+G15)/E15)</f>
        <v>0.6</v>
      </c>
      <c r="M15" s="53">
        <f>PRODUCT(H15/E15)</f>
        <v>0.65</v>
      </c>
      <c r="N15" s="53">
        <f>PRODUCT((F15+G15+H15)/E15)</f>
        <v>1.25</v>
      </c>
      <c r="O15" s="53">
        <f>PRODUCT(I15/E15)</f>
        <v>0</v>
      </c>
      <c r="Q15" s="10"/>
      <c r="R15" s="10"/>
      <c r="S15" s="10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0"/>
      <c r="AL180" s="10"/>
    </row>
    <row r="181" spans="12:38" x14ac:dyDescent="0.25">
      <c r="R181" s="19"/>
      <c r="S181" s="19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</row>
    <row r="182" spans="12:38" x14ac:dyDescent="0.25">
      <c r="R182" s="19"/>
      <c r="S182" s="19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2:38" x14ac:dyDescent="0.25">
      <c r="R183" s="19"/>
      <c r="S183" s="19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L184"/>
      <c r="M184"/>
      <c r="N184"/>
      <c r="O184"/>
      <c r="P184"/>
      <c r="R184" s="19"/>
      <c r="S184" s="19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2018-12-22T22:02:53Z</dcterms:modified>
</cp:coreProperties>
</file>