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K15" i="5" l="1"/>
  <c r="J15" i="5" s="1"/>
  <c r="F15" i="5"/>
  <c r="L15" i="5" s="1"/>
  <c r="H15" i="5"/>
  <c r="H16" i="5" s="1"/>
  <c r="M16" i="5" s="1"/>
  <c r="AF10" i="5"/>
  <c r="O16" i="5"/>
  <c r="O15" i="5"/>
  <c r="K16" i="5"/>
  <c r="J16" i="5" s="1"/>
  <c r="M15" i="5" l="1"/>
  <c r="N15" i="5"/>
  <c r="F16" i="5"/>
  <c r="L16" i="5" l="1"/>
  <c r="N16" i="5"/>
</calcChain>
</file>

<file path=xl/sharedStrings.xml><?xml version="1.0" encoding="utf-8"?>
<sst xmlns="http://schemas.openxmlformats.org/spreadsheetml/2006/main" count="77" uniqueCount="35">
  <si>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</si>
  <si>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</si>
  <si>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</si>
  <si>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</si>
  <si>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</si>
  <si>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</si>
  <si>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</si>
  <si>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</si>
  <si>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</si>
  <si>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</si>
  <si>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</si>
  <si>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</si>
  <si>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</si>
  <si>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</si>
  <si>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</si>
  <si>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</si>
  <si>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</si>
  <si>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</si>
  <si>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</si>
  <si>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</si>
  <si>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</si>
  <si>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</si>
  <si>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</si>
  <si>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</si>
  <si>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MuPS = Muhoksen Pallo-Salamat  (1969)</t>
  </si>
  <si>
    <t>OsVa = Oulunsalon Vasama  (1910)</t>
  </si>
  <si>
    <t>Jaakko Niskanen</t>
  </si>
  <si>
    <t>9.</t>
  </si>
  <si>
    <t>OsVa</t>
  </si>
  <si>
    <t>2.</t>
  </si>
  <si>
    <t>MuPS</t>
  </si>
  <si>
    <t>6.</t>
  </si>
  <si>
    <t>10.</t>
  </si>
  <si>
    <t>6.11.1979</t>
  </si>
  <si>
    <t>SoJy = Sotkamon Jymy  (1909),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</si>
</sst>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26</v>
      </c>
      <c r="C1" s="2"/>
      <c r="D1" s="3"/>
      <c r="E1" s="4" t="s">
        <v>33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27</v>
      </c>
      <c r="Z4" s="1" t="s">
        <v>28</v>
      </c>
      <c r="AA4" s="12">
        <v>17</v>
      </c>
      <c r="AB4" s="12">
        <v>0</v>
      </c>
      <c r="AC4" s="12">
        <v>5</v>
      </c>
      <c r="AD4" s="12">
        <v>6</v>
      </c>
      <c r="AE4" s="12">
        <v>41</v>
      </c>
      <c r="AF4" s="68">
        <v>0.50609999999999999</v>
      </c>
      <c r="AG4" s="69">
        <v>81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29</v>
      </c>
      <c r="Z5" s="1" t="s">
        <v>30</v>
      </c>
      <c r="AA5" s="12">
        <v>12</v>
      </c>
      <c r="AB5" s="12">
        <v>0</v>
      </c>
      <c r="AC5" s="12">
        <v>1</v>
      </c>
      <c r="AD5" s="12">
        <v>1</v>
      </c>
      <c r="AE5" s="12">
        <v>16</v>
      </c>
      <c r="AF5" s="68">
        <v>0.28570000000000001</v>
      </c>
      <c r="AG5" s="69">
        <v>56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/>
      <c r="Y6" s="12"/>
      <c r="Z6" s="1"/>
      <c r="AA6" s="12"/>
      <c r="AB6" s="12"/>
      <c r="AC6" s="12"/>
      <c r="AD6" s="12"/>
      <c r="AE6" s="12"/>
      <c r="AF6" s="68"/>
      <c r="AG6" s="6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7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2009</v>
      </c>
      <c r="Y7" s="12" t="s">
        <v>31</v>
      </c>
      <c r="Z7" s="1" t="s">
        <v>30</v>
      </c>
      <c r="AA7" s="12">
        <v>15</v>
      </c>
      <c r="AB7" s="12">
        <v>1</v>
      </c>
      <c r="AC7" s="12">
        <v>6</v>
      </c>
      <c r="AD7" s="12">
        <v>3</v>
      </c>
      <c r="AE7" s="12">
        <v>33</v>
      </c>
      <c r="AF7" s="68">
        <v>0.41249999999999998</v>
      </c>
      <c r="AG7" s="69">
        <v>80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7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/>
      <c r="Y8" s="12"/>
      <c r="Z8" s="1"/>
      <c r="AA8" s="12"/>
      <c r="AB8" s="12"/>
      <c r="AC8" s="12"/>
      <c r="AD8" s="12"/>
      <c r="AE8" s="12"/>
      <c r="AF8" s="68"/>
      <c r="AG8" s="69"/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2011</v>
      </c>
      <c r="Y9" s="12" t="s">
        <v>32</v>
      </c>
      <c r="Z9" s="1" t="s">
        <v>30</v>
      </c>
      <c r="AA9" s="12">
        <v>1</v>
      </c>
      <c r="AB9" s="12">
        <v>0</v>
      </c>
      <c r="AC9" s="12">
        <v>1</v>
      </c>
      <c r="AD9" s="12">
        <v>0</v>
      </c>
      <c r="AE9" s="12">
        <v>1</v>
      </c>
      <c r="AF9" s="68">
        <v>0.33329999999999999</v>
      </c>
      <c r="AG9" s="69">
        <v>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45</v>
      </c>
      <c r="AB10" s="36">
        <f>SUM(AB4:AB9)</f>
        <v>1</v>
      </c>
      <c r="AC10" s="36">
        <f>SUM(AC4:AC9)</f>
        <v>13</v>
      </c>
      <c r="AD10" s="36">
        <f>SUM(AD4:AD9)</f>
        <v>10</v>
      </c>
      <c r="AE10" s="36">
        <f>SUM(AE4:AE9)</f>
        <v>91</v>
      </c>
      <c r="AF10" s="37">
        <f>PRODUCT(AE10/AG10)</f>
        <v>0.41363636363636364</v>
      </c>
      <c r="AG10" s="21">
        <f>SUM(AG4:AG9)</f>
        <v>220</v>
      </c>
      <c r="AH10" s="18"/>
      <c r="AI10" s="29"/>
      <c r="AJ10" s="41"/>
      <c r="AK10" s="42"/>
      <c r="AL10" s="10"/>
      <c r="AM10" s="36">
        <f>SUM(AM4:AM9)</f>
        <v>0</v>
      </c>
      <c r="AN10" s="36">
        <f>SUM(AN4:AN9)</f>
        <v>0</v>
      </c>
      <c r="AO10" s="36">
        <f>SUM(AO4:AO9)</f>
        <v>0</v>
      </c>
      <c r="AP10" s="36">
        <f>SUM(AP4:AP9)</f>
        <v>0</v>
      </c>
      <c r="AQ10" s="36">
        <f>SUM(AQ4:AQ9)</f>
        <v>0</v>
      </c>
      <c r="AR10" s="37">
        <v>0</v>
      </c>
      <c r="AS10" s="39">
        <f>SUM(AS4:AS9)</f>
        <v>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22</v>
      </c>
      <c r="O12" s="7" t="s">
        <v>21</v>
      </c>
      <c r="Q12" s="17"/>
      <c r="R12" s="17" t="s">
        <v>10</v>
      </c>
      <c r="S12" s="17"/>
      <c r="T12" s="54" t="s">
        <v>34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54" t="s">
        <v>25</v>
      </c>
      <c r="U13" s="16"/>
      <c r="V13" s="16"/>
      <c r="W13" s="16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24</v>
      </c>
      <c r="U14" s="16"/>
      <c r="V14" s="16"/>
      <c r="W14" s="16"/>
      <c r="X14" s="16"/>
      <c r="Y14" s="16"/>
      <c r="Z14" s="16"/>
      <c r="AA14" s="16"/>
      <c r="AB14" s="16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45</v>
      </c>
      <c r="F15" s="47">
        <f>PRODUCT(AB10+AN10)</f>
        <v>1</v>
      </c>
      <c r="G15" s="47">
        <f>PRODUCT(AC10+AO10)</f>
        <v>13</v>
      </c>
      <c r="H15" s="47">
        <f>PRODUCT(AD10+AP10)</f>
        <v>10</v>
      </c>
      <c r="I15" s="47">
        <f>PRODUCT(AE10+AQ10)</f>
        <v>91</v>
      </c>
      <c r="J15" s="60">
        <f>PRODUCT(I15/K15)</f>
        <v>0.41363636363636364</v>
      </c>
      <c r="K15" s="10">
        <f>PRODUCT(AG10+AS10)</f>
        <v>220</v>
      </c>
      <c r="L15" s="53">
        <f>PRODUCT((F15+G15)/E15)</f>
        <v>0.31111111111111112</v>
      </c>
      <c r="M15" s="53">
        <f>PRODUCT(H15/E15)</f>
        <v>0.22222222222222221</v>
      </c>
      <c r="N15" s="53">
        <f>PRODUCT((F15+G15+H15)/E15)</f>
        <v>0.53333333333333333</v>
      </c>
      <c r="O15" s="53">
        <f>PRODUCT(I15/E15)</f>
        <v>2.0222222222222221</v>
      </c>
      <c r="Q15" s="17"/>
      <c r="R15" s="17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45</v>
      </c>
      <c r="F16" s="47">
        <f t="shared" ref="F16:I16" si="0">SUM(F13:F15)</f>
        <v>1</v>
      </c>
      <c r="G16" s="47">
        <f t="shared" si="0"/>
        <v>13</v>
      </c>
      <c r="H16" s="47">
        <f t="shared" si="0"/>
        <v>10</v>
      </c>
      <c r="I16" s="47">
        <f t="shared" si="0"/>
        <v>91</v>
      </c>
      <c r="J16" s="60">
        <f>PRODUCT(I16/K16)</f>
        <v>0.41363636363636364</v>
      </c>
      <c r="K16" s="16">
        <f>SUM(K13:K15)</f>
        <v>220</v>
      </c>
      <c r="L16" s="53">
        <f>PRODUCT((F16+G16)/E16)</f>
        <v>0.31111111111111112</v>
      </c>
      <c r="M16" s="53">
        <f>PRODUCT(H16/E16)</f>
        <v>0.22222222222222221</v>
      </c>
      <c r="N16" s="53">
        <f>PRODUCT((F16+G16+H16)/E16)</f>
        <v>0.53333333333333333</v>
      </c>
      <c r="O16" s="53">
        <f>PRODUCT(I16/E16)</f>
        <v>2.0222222222222221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2018-11-23T10:33:04Z</dcterms:modified>
</cp:coreProperties>
</file>