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7" i="5" l="1"/>
  <c r="AQ7" i="5"/>
  <c r="AP7" i="5"/>
  <c r="AO7" i="5"/>
  <c r="AN7" i="5"/>
  <c r="AM7" i="5"/>
  <c r="AE7" i="5"/>
  <c r="AD7" i="5"/>
  <c r="AC7" i="5"/>
  <c r="AB7" i="5"/>
  <c r="AA7" i="5"/>
  <c r="AS7" i="5"/>
  <c r="AS4" i="5"/>
  <c r="AG4" i="5"/>
  <c r="K11" i="5" l="1"/>
  <c r="F11" i="5"/>
  <c r="I12" i="5"/>
  <c r="G12" i="5"/>
  <c r="E12" i="5"/>
  <c r="W7" i="5"/>
  <c r="U7" i="5"/>
  <c r="T7" i="5"/>
  <c r="S7" i="5"/>
  <c r="R7" i="5"/>
  <c r="Q7" i="5"/>
  <c r="K7" i="5"/>
  <c r="I7" i="5"/>
  <c r="I11" i="5" s="1"/>
  <c r="I13" i="5" s="1"/>
  <c r="H7" i="5"/>
  <c r="H11" i="5" s="1"/>
  <c r="G7" i="5"/>
  <c r="G11" i="5" s="1"/>
  <c r="F7" i="5"/>
  <c r="E7" i="5"/>
  <c r="E11" i="5" s="1"/>
  <c r="E13" i="5" s="1"/>
  <c r="G13" i="5" l="1"/>
  <c r="AR7" i="5"/>
  <c r="K12" i="5"/>
  <c r="K13" i="5" s="1"/>
  <c r="F12" i="5"/>
  <c r="H12" i="5"/>
  <c r="M12" i="5" s="1"/>
  <c r="L12" i="5"/>
  <c r="J13" i="5"/>
  <c r="O13" i="5"/>
  <c r="O12" i="5"/>
  <c r="F13" i="5"/>
  <c r="AF7" i="5"/>
  <c r="J12" i="5" l="1"/>
  <c r="H13" i="5"/>
  <c r="M13" i="5" s="1"/>
  <c r="N12" i="5"/>
  <c r="N13" i="5"/>
  <c r="L13" i="5"/>
</calcChain>
</file>

<file path=xl/sharedStrings.xml><?xml version="1.0" encoding="utf-8"?>
<sst xmlns="http://schemas.openxmlformats.org/spreadsheetml/2006/main" count="73" uniqueCount="30">
  <si>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</si>
  <si>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</si>
  <si>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</si>
  <si>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</si>
  <si>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</si>
  <si>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</si>
  <si>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</si>
  <si>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</si>
  <si>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</si>
  <si>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</si>
  <si>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</si>
  <si>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</si>
  <si>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</si>
  <si>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</si>
  <si>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</si>
  <si>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</si>
  <si>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</si>
  <si>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</si>
  <si>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</si>
  <si>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</si>
  <si>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</si>
  <si>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</si>
  <si>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</si>
  <si>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</si>
  <si>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Joel Niemi</t>
  </si>
  <si>
    <t>2.</t>
  </si>
  <si>
    <t>PuMu</t>
  </si>
  <si>
    <t>1.12.2000   Helsinki</t>
  </si>
  <si>
    <t>PuMu = Helsingin Puna-Mustat  (1941),  kasvattajaseura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</si>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</sst>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5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2018</v>
      </c>
      <c r="Y4" s="12" t="s">
        <v>25</v>
      </c>
      <c r="Z4" s="1" t="s">
        <v>26</v>
      </c>
      <c r="AA4" s="12">
        <v>14</v>
      </c>
      <c r="AB4" s="12">
        <v>1</v>
      </c>
      <c r="AC4" s="12">
        <v>3</v>
      </c>
      <c r="AD4" s="12">
        <v>12</v>
      </c>
      <c r="AE4" s="12">
        <v>34</v>
      </c>
      <c r="AF4" s="66">
        <v>0.49270000000000003</v>
      </c>
      <c r="AG4" s="67">
        <f>PRODUCT(AE4/AF4)</f>
        <v>69.007509640755018</v>
      </c>
      <c r="AH4" s="7"/>
      <c r="AI4" s="7"/>
      <c r="AJ4" s="7"/>
      <c r="AK4" s="7"/>
      <c r="AL4" s="10"/>
      <c r="AM4" s="12">
        <v>2</v>
      </c>
      <c r="AN4" s="12">
        <v>0</v>
      </c>
      <c r="AO4" s="12">
        <v>0</v>
      </c>
      <c r="AP4" s="12">
        <v>0</v>
      </c>
      <c r="AQ4" s="12">
        <v>2</v>
      </c>
      <c r="AR4" s="59">
        <v>0.2</v>
      </c>
      <c r="AS4" s="10">
        <f>PRODUCT(AQ4/AR4)</f>
        <v>10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2019</v>
      </c>
      <c r="Y5" s="12" t="s">
        <v>25</v>
      </c>
      <c r="Z5" s="1" t="s">
        <v>26</v>
      </c>
      <c r="AA5" s="12">
        <v>12</v>
      </c>
      <c r="AB5" s="12">
        <v>0</v>
      </c>
      <c r="AC5" s="12">
        <v>1</v>
      </c>
      <c r="AD5" s="12">
        <v>7</v>
      </c>
      <c r="AE5" s="12">
        <v>27</v>
      </c>
      <c r="AF5" s="66">
        <v>0.43540000000000001</v>
      </c>
      <c r="AG5" s="19">
        <v>62</v>
      </c>
      <c r="AH5" s="40"/>
      <c r="AI5" s="7"/>
      <c r="AJ5" s="7"/>
      <c r="AK5" s="7"/>
      <c r="AM5" s="12">
        <v>5</v>
      </c>
      <c r="AN5" s="12">
        <v>0</v>
      </c>
      <c r="AO5" s="13">
        <v>1</v>
      </c>
      <c r="AP5" s="12">
        <v>2</v>
      </c>
      <c r="AQ5" s="12">
        <v>11</v>
      </c>
      <c r="AR5" s="68">
        <v>0.44</v>
      </c>
      <c r="AS5" s="19">
        <v>25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2020</v>
      </c>
      <c r="Y6" s="12" t="s">
        <v>29</v>
      </c>
      <c r="Z6" s="1" t="s">
        <v>26</v>
      </c>
      <c r="AA6" s="12">
        <v>3</v>
      </c>
      <c r="AB6" s="12">
        <v>0</v>
      </c>
      <c r="AC6" s="12">
        <v>0</v>
      </c>
      <c r="AD6" s="12">
        <v>4</v>
      </c>
      <c r="AE6" s="12">
        <v>10</v>
      </c>
      <c r="AF6" s="32">
        <v>0.66659999999999997</v>
      </c>
      <c r="AG6" s="19">
        <v>15</v>
      </c>
      <c r="AH6" s="40"/>
      <c r="AI6" s="7"/>
      <c r="AJ6" s="7"/>
      <c r="AK6" s="7"/>
      <c r="AL6" s="10"/>
      <c r="AM6" s="12"/>
      <c r="AN6" s="12"/>
      <c r="AO6" s="13"/>
      <c r="AP6" s="12"/>
      <c r="AQ6" s="12"/>
      <c r="AR6" s="59"/>
      <c r="AS6" s="10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SUM(E6:E6)</f>
        <v>0</v>
      </c>
      <c r="F7" s="36">
        <f>SUM(F6:F6)</f>
        <v>0</v>
      </c>
      <c r="G7" s="36">
        <f>SUM(G6:G6)</f>
        <v>0</v>
      </c>
      <c r="H7" s="36">
        <f>SUM(H6:H6)</f>
        <v>0</v>
      </c>
      <c r="I7" s="36">
        <f>SUM(I6:I6)</f>
        <v>0</v>
      </c>
      <c r="J7" s="37">
        <v>0</v>
      </c>
      <c r="K7" s="21">
        <f>SUM(K6:K6)</f>
        <v>0</v>
      </c>
      <c r="L7" s="18"/>
      <c r="M7" s="29"/>
      <c r="N7" s="41"/>
      <c r="O7" s="42"/>
      <c r="P7" s="10"/>
      <c r="Q7" s="36">
        <f>SUM(Q6:Q6)</f>
        <v>0</v>
      </c>
      <c r="R7" s="36">
        <f>SUM(R6:R6)</f>
        <v>0</v>
      </c>
      <c r="S7" s="36">
        <f>SUM(S6:S6)</f>
        <v>0</v>
      </c>
      <c r="T7" s="36">
        <f>SUM(T6:T6)</f>
        <v>0</v>
      </c>
      <c r="U7" s="36">
        <f>SUM(U6:U6)</f>
        <v>0</v>
      </c>
      <c r="V7" s="15">
        <v>0</v>
      </c>
      <c r="W7" s="21">
        <f>SUM(W6:W6)</f>
        <v>0</v>
      </c>
      <c r="X7" s="64" t="s">
        <v>13</v>
      </c>
      <c r="Y7" s="11"/>
      <c r="Z7" s="9"/>
      <c r="AA7" s="36">
        <f>SUM(AA4:AA6)</f>
        <v>29</v>
      </c>
      <c r="AB7" s="36">
        <f t="shared" ref="AB7:AE7" si="0">SUM(AB4:AB6)</f>
        <v>1</v>
      </c>
      <c r="AC7" s="36">
        <f t="shared" si="0"/>
        <v>4</v>
      </c>
      <c r="AD7" s="36">
        <f t="shared" si="0"/>
        <v>23</v>
      </c>
      <c r="AE7" s="36">
        <f t="shared" si="0"/>
        <v>71</v>
      </c>
      <c r="AF7" s="37">
        <f>PRODUCT(AE7/AG7)</f>
        <v>0.48627635780304962</v>
      </c>
      <c r="AG7" s="69">
        <f>SUM(AG4:AG6)</f>
        <v>146.00750964075502</v>
      </c>
      <c r="AH7" s="18"/>
      <c r="AI7" s="29"/>
      <c r="AJ7" s="41"/>
      <c r="AK7" s="42"/>
      <c r="AL7" s="10"/>
      <c r="AM7" s="36">
        <f>SUM(AM4:AM6)</f>
        <v>7</v>
      </c>
      <c r="AN7" s="36">
        <f t="shared" ref="AN7" si="1">SUM(AN4:AN6)</f>
        <v>0</v>
      </c>
      <c r="AO7" s="36">
        <f t="shared" ref="AO7" si="2">SUM(AO4:AO6)</f>
        <v>1</v>
      </c>
      <c r="AP7" s="36">
        <f t="shared" ref="AP7" si="3">SUM(AP4:AP6)</f>
        <v>2</v>
      </c>
      <c r="AQ7" s="36">
        <f t="shared" ref="AQ7" si="4">SUM(AQ4:AQ6)</f>
        <v>13</v>
      </c>
      <c r="AR7" s="37">
        <f>PRODUCT(AQ7/AS7)</f>
        <v>0.37142857142857144</v>
      </c>
      <c r="AS7" s="39">
        <f>SUM(AS4:AS6)</f>
        <v>35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28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36</v>
      </c>
      <c r="F12" s="47">
        <f>PRODUCT(AB7+AN7)</f>
        <v>1</v>
      </c>
      <c r="G12" s="47">
        <f>PRODUCT(AC7+AO7)</f>
        <v>5</v>
      </c>
      <c r="H12" s="47">
        <f>PRODUCT(AD7+AP7)</f>
        <v>25</v>
      </c>
      <c r="I12" s="47">
        <f>PRODUCT(AE7+AQ7)</f>
        <v>84</v>
      </c>
      <c r="J12" s="60">
        <f>PRODUCT(I12/K12)</f>
        <v>0.46406914368754376</v>
      </c>
      <c r="K12" s="10">
        <f>PRODUCT(AG7+AS7)</f>
        <v>181.00750964075502</v>
      </c>
      <c r="L12" s="53">
        <f>PRODUCT((F12+G12)/E12)</f>
        <v>0.16666666666666666</v>
      </c>
      <c r="M12" s="53">
        <f>PRODUCT(H12/E12)</f>
        <v>0.69444444444444442</v>
      </c>
      <c r="N12" s="53">
        <f>PRODUCT((F12+G12+H12)/E12)</f>
        <v>0.86111111111111116</v>
      </c>
      <c r="O12" s="53">
        <f>PRODUCT(I12/E12)</f>
        <v>2.3333333333333335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36</v>
      </c>
      <c r="F13" s="47">
        <f t="shared" ref="F13:I13" si="5">SUM(F10:F12)</f>
        <v>1</v>
      </c>
      <c r="G13" s="47">
        <f t="shared" si="5"/>
        <v>5</v>
      </c>
      <c r="H13" s="47">
        <f t="shared" si="5"/>
        <v>25</v>
      </c>
      <c r="I13" s="47">
        <f t="shared" si="5"/>
        <v>84</v>
      </c>
      <c r="J13" s="60">
        <f>PRODUCT(I13/K13)</f>
        <v>0.46406914368754376</v>
      </c>
      <c r="K13" s="16">
        <f>SUM(K10:K12)</f>
        <v>181.00750964075502</v>
      </c>
      <c r="L13" s="53">
        <f>PRODUCT((F13+G13)/E13)</f>
        <v>0.16666666666666666</v>
      </c>
      <c r="M13" s="53">
        <f>PRODUCT(H13/E13)</f>
        <v>0.69444444444444442</v>
      </c>
      <c r="N13" s="53">
        <f>PRODUCT((F13+G13+H13)/E13)</f>
        <v>0.86111111111111116</v>
      </c>
      <c r="O13" s="53">
        <f>PRODUCT(I13/E13)</f>
        <v>2.3333333333333335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7"/>
      <c r="AK178" s="10"/>
      <c r="AL178" s="10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7"/>
    </row>
    <row r="180" spans="12:38" x14ac:dyDescent="0.25"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7"/>
    </row>
    <row r="181" spans="12:38" x14ac:dyDescent="0.25"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7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7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7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7"/>
      <c r="AK208"/>
      <c r="AL208"/>
    </row>
    <row r="209" spans="12:38" ht="14.25" x14ac:dyDescent="0.2">
      <c r="L209"/>
      <c r="M209"/>
      <c r="N209"/>
      <c r="O209"/>
      <c r="P209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7"/>
      <c r="AK209"/>
      <c r="AL209"/>
    </row>
    <row r="210" spans="12:38" ht="14.25" x14ac:dyDescent="0.2">
      <c r="L210"/>
      <c r="M210"/>
      <c r="N210"/>
      <c r="O210"/>
      <c r="P210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7"/>
      <c r="AK210"/>
      <c r="AL210"/>
    </row>
    <row r="211" spans="12:38" x14ac:dyDescent="0.25"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</row>
    <row r="212" spans="12:38" x14ac:dyDescent="0.25"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</row>
    <row r="213" spans="12:38" x14ac:dyDescent="0.25"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</row>
    <row r="214" spans="12:38" x14ac:dyDescent="0.25"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</row>
    <row r="215" spans="12:38" x14ac:dyDescent="0.25"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</row>
    <row r="216" spans="12:38" x14ac:dyDescent="0.25"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</row>
    <row r="217" spans="12:38" x14ac:dyDescent="0.25"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</row>
    <row r="218" spans="12:38" x14ac:dyDescent="0.25"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</row>
    <row r="219" spans="12:38" x14ac:dyDescent="0.25"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</row>
    <row r="220" spans="12:38" x14ac:dyDescent="0.25"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</row>
    <row r="221" spans="12:38" x14ac:dyDescent="0.25"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</row>
    <row r="222" spans="12:38" x14ac:dyDescent="0.25"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</row>
    <row r="223" spans="12:38" x14ac:dyDescent="0.25"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</row>
    <row r="224" spans="12:38" x14ac:dyDescent="0.25"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</row>
    <row r="225" spans="20:35" x14ac:dyDescent="0.25"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</row>
    <row r="226" spans="20:35" x14ac:dyDescent="0.25"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</row>
    <row r="227" spans="20:35" x14ac:dyDescent="0.25"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</row>
    <row r="228" spans="20:35" x14ac:dyDescent="0.25"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</row>
  </sheetData>
  <sortState ref="X5:AT6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2020-08-31T08:35:46Z</dcterms:modified>
</cp:coreProperties>
</file>