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AS17" i="2" l="1"/>
  <c r="AQ17" i="2"/>
  <c r="AP17" i="2"/>
  <c r="AO17" i="2"/>
  <c r="AN17" i="2"/>
  <c r="AM17" i="2"/>
  <c r="AG17" i="2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V17" i="2" s="1"/>
  <c r="T17" i="2"/>
  <c r="S17" i="2"/>
  <c r="R17" i="2"/>
  <c r="Q17" i="2"/>
  <c r="K17" i="2"/>
  <c r="K21" i="2" s="1"/>
  <c r="I17" i="2"/>
  <c r="I21" i="2" s="1"/>
  <c r="I23" i="2" s="1"/>
  <c r="H17" i="2"/>
  <c r="H21" i="2" s="1"/>
  <c r="H23" i="2" s="1"/>
  <c r="G17" i="2"/>
  <c r="G21" i="2" s="1"/>
  <c r="G23" i="2" s="1"/>
  <c r="F17" i="2"/>
  <c r="F21" i="2" s="1"/>
  <c r="F23" i="2" s="1"/>
  <c r="E17" i="2"/>
  <c r="E21" i="2" s="1"/>
  <c r="E23" i="2" s="1"/>
  <c r="AR17" i="2" l="1"/>
  <c r="M22" i="2"/>
  <c r="K22" i="2"/>
  <c r="K23" i="2" s="1"/>
  <c r="M23" i="2"/>
  <c r="O23" i="2"/>
  <c r="O22" i="2"/>
  <c r="N23" i="2"/>
  <c r="L23" i="2"/>
  <c r="N22" i="2"/>
  <c r="L22" i="2"/>
  <c r="AF17" i="2"/>
  <c r="J22" i="2" l="1"/>
</calcChain>
</file>

<file path=xl/sharedStrings.xml><?xml version="1.0" encoding="utf-8"?>
<sst xmlns="http://schemas.openxmlformats.org/spreadsheetml/2006/main" count="88" uniqueCount="41">
  <si>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</si>
  <si>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</si>
  <si>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</si>
  <si>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</si>
  <si>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</si>
  <si>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</si>
  <si>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</si>
  <si>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</si>
  <si>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</si>
  <si>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</si>
  <si>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</si>
  <si>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</si>
  <si>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</si>
  <si>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</si>
  <si>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SiSi = Sievin Sisu (1945)</t>
  </si>
  <si>
    <t>YK = Ylivieskan Kuula  (1909)</t>
  </si>
  <si>
    <t>13.</t>
  </si>
  <si>
    <t>12.</t>
  </si>
  <si>
    <t>16.</t>
  </si>
  <si>
    <t>8.</t>
  </si>
  <si>
    <t>YK</t>
  </si>
  <si>
    <t>15.</t>
  </si>
  <si>
    <t>Antti Lämpsä</t>
  </si>
  <si>
    <t>9.9.1980</t>
  </si>
  <si>
    <t>SiSi</t>
  </si>
  <si>
    <t>1.</t>
  </si>
  <si>
    <t>4.</t>
  </si>
  <si>
    <t>YK  2</t>
  </si>
  <si>
    <t>7.</t>
  </si>
  <si>
    <t>6.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</si>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</sst>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22</v>
      </c>
      <c r="C1" s="2"/>
      <c r="D1" s="3"/>
      <c r="E1" s="4" t="s">
        <v>23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30</v>
      </c>
      <c r="M2" s="9"/>
      <c r="N2" s="9"/>
      <c r="O2" s="16"/>
      <c r="P2" s="14"/>
      <c r="Q2" s="17" t="s">
        <v>31</v>
      </c>
      <c r="R2" s="9"/>
      <c r="S2" s="9"/>
      <c r="T2" s="9"/>
      <c r="U2" s="15"/>
      <c r="V2" s="16"/>
      <c r="W2" s="14"/>
      <c r="X2" s="39" t="s">
        <v>32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33</v>
      </c>
      <c r="AI2" s="9"/>
      <c r="AJ2" s="9"/>
      <c r="AK2" s="16"/>
      <c r="AL2" s="14"/>
      <c r="AM2" s="17" t="s">
        <v>31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1998</v>
      </c>
      <c r="C4" s="23" t="s">
        <v>19</v>
      </c>
      <c r="D4" s="43" t="s">
        <v>20</v>
      </c>
      <c r="E4" s="22">
        <v>7</v>
      </c>
      <c r="F4" s="22">
        <v>1</v>
      </c>
      <c r="G4" s="22">
        <v>1</v>
      </c>
      <c r="H4" s="34">
        <v>4</v>
      </c>
      <c r="I4" s="22">
        <v>11</v>
      </c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23"/>
      <c r="Z4" s="43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1999</v>
      </c>
      <c r="C5" s="23" t="s">
        <v>17</v>
      </c>
      <c r="D5" s="43" t="s">
        <v>20</v>
      </c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23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23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2001</v>
      </c>
      <c r="Y7" s="22" t="s">
        <v>29</v>
      </c>
      <c r="Z7" s="43" t="s">
        <v>24</v>
      </c>
      <c r="AA7" s="22">
        <v>18</v>
      </c>
      <c r="AB7" s="22">
        <v>1</v>
      </c>
      <c r="AC7" s="22">
        <v>3</v>
      </c>
      <c r="AD7" s="22">
        <v>17</v>
      </c>
      <c r="AE7" s="22">
        <v>70</v>
      </c>
      <c r="AF7" s="28">
        <v>0.54679999999999995</v>
      </c>
      <c r="AG7" s="68">
        <v>128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2002</v>
      </c>
      <c r="C8" s="23" t="s">
        <v>21</v>
      </c>
      <c r="D8" s="43" t="s">
        <v>20</v>
      </c>
      <c r="E8" s="22">
        <v>22</v>
      </c>
      <c r="F8" s="22">
        <v>1</v>
      </c>
      <c r="G8" s="22">
        <v>8</v>
      </c>
      <c r="H8" s="34">
        <v>9</v>
      </c>
      <c r="I8" s="22">
        <v>39</v>
      </c>
      <c r="J8" s="44">
        <v>0.32773109243697479</v>
      </c>
      <c r="K8" s="21">
        <v>119</v>
      </c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23"/>
      <c r="Z8" s="43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2003</v>
      </c>
      <c r="Y9" s="22" t="s">
        <v>25</v>
      </c>
      <c r="Z9" s="43" t="s">
        <v>20</v>
      </c>
      <c r="AA9" s="22">
        <v>6</v>
      </c>
      <c r="AB9" s="22">
        <v>1</v>
      </c>
      <c r="AC9" s="22">
        <v>1</v>
      </c>
      <c r="AD9" s="22">
        <v>12</v>
      </c>
      <c r="AE9" s="22">
        <v>35</v>
      </c>
      <c r="AF9" s="28">
        <v>0.77769999999999995</v>
      </c>
      <c r="AG9" s="68">
        <v>45</v>
      </c>
      <c r="AH9" s="13"/>
      <c r="AI9" s="13"/>
      <c r="AJ9" s="13"/>
      <c r="AK9" s="13"/>
      <c r="AL9" s="18"/>
      <c r="AM9" s="22">
        <v>1</v>
      </c>
      <c r="AN9" s="22">
        <v>0</v>
      </c>
      <c r="AO9" s="22">
        <v>0</v>
      </c>
      <c r="AP9" s="22">
        <v>0</v>
      </c>
      <c r="AQ9" s="22">
        <v>0</v>
      </c>
      <c r="AR9" s="47">
        <v>0</v>
      </c>
      <c r="AS9" s="1">
        <v>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2004</v>
      </c>
      <c r="C10" s="23" t="s">
        <v>18</v>
      </c>
      <c r="D10" s="43" t="s">
        <v>20</v>
      </c>
      <c r="E10" s="22">
        <v>19</v>
      </c>
      <c r="F10" s="22">
        <v>0</v>
      </c>
      <c r="G10" s="22">
        <v>1</v>
      </c>
      <c r="H10" s="34">
        <v>4</v>
      </c>
      <c r="I10" s="22">
        <v>38</v>
      </c>
      <c r="J10" s="44">
        <v>0.37254901960784315</v>
      </c>
      <c r="K10" s="21">
        <v>102</v>
      </c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23"/>
      <c r="Z10" s="43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2005</v>
      </c>
      <c r="Y11" s="22" t="s">
        <v>40</v>
      </c>
      <c r="Z11" s="43" t="s">
        <v>20</v>
      </c>
      <c r="AA11" s="22">
        <v>9</v>
      </c>
      <c r="AB11" s="22">
        <v>0</v>
      </c>
      <c r="AC11" s="22">
        <v>4</v>
      </c>
      <c r="AD11" s="22">
        <v>2</v>
      </c>
      <c r="AE11" s="22">
        <v>17</v>
      </c>
      <c r="AF11" s="28">
        <v>0.42499999999999999</v>
      </c>
      <c r="AG11" s="68">
        <v>40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2006</v>
      </c>
      <c r="C12" s="23" t="s">
        <v>16</v>
      </c>
      <c r="D12" s="43" t="s">
        <v>20</v>
      </c>
      <c r="E12" s="22">
        <v>9</v>
      </c>
      <c r="F12" s="22">
        <v>0</v>
      </c>
      <c r="G12" s="22">
        <v>0</v>
      </c>
      <c r="H12" s="34">
        <v>3</v>
      </c>
      <c r="I12" s="22">
        <v>10</v>
      </c>
      <c r="J12" s="44">
        <v>0.32258064516129031</v>
      </c>
      <c r="K12" s="21">
        <v>31</v>
      </c>
      <c r="L12" s="45"/>
      <c r="M12" s="13"/>
      <c r="N12" s="13"/>
      <c r="O12" s="13"/>
      <c r="P12" s="18"/>
      <c r="Q12" s="22">
        <v>1</v>
      </c>
      <c r="R12" s="22">
        <v>0</v>
      </c>
      <c r="S12" s="34">
        <v>0</v>
      </c>
      <c r="T12" s="22">
        <v>0</v>
      </c>
      <c r="U12" s="22">
        <v>2</v>
      </c>
      <c r="V12" s="46">
        <v>0.5</v>
      </c>
      <c r="W12" s="21">
        <v>4</v>
      </c>
      <c r="X12" s="22"/>
      <c r="Y12" s="23"/>
      <c r="Z12" s="43"/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3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2008</v>
      </c>
      <c r="Y14" s="22" t="s">
        <v>28</v>
      </c>
      <c r="Z14" s="43" t="s">
        <v>27</v>
      </c>
      <c r="AA14" s="22">
        <v>10</v>
      </c>
      <c r="AB14" s="22">
        <v>0</v>
      </c>
      <c r="AC14" s="22">
        <v>5</v>
      </c>
      <c r="AD14" s="22">
        <v>5</v>
      </c>
      <c r="AE14" s="22">
        <v>26</v>
      </c>
      <c r="AF14" s="28">
        <v>0.56520000000000004</v>
      </c>
      <c r="AG14" s="68">
        <v>46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22"/>
      <c r="Z15" s="43"/>
      <c r="AA15" s="22"/>
      <c r="AB15" s="22"/>
      <c r="AC15" s="22"/>
      <c r="AD15" s="22"/>
      <c r="AE15" s="22"/>
      <c r="AF15" s="28"/>
      <c r="AG15" s="6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2011</v>
      </c>
      <c r="Y16" s="22" t="s">
        <v>26</v>
      </c>
      <c r="Z16" s="43" t="s">
        <v>27</v>
      </c>
      <c r="AA16" s="22">
        <v>16</v>
      </c>
      <c r="AB16" s="22">
        <v>0</v>
      </c>
      <c r="AC16" s="22">
        <v>3</v>
      </c>
      <c r="AD16" s="22">
        <v>17</v>
      </c>
      <c r="AE16" s="22">
        <v>61</v>
      </c>
      <c r="AF16" s="28">
        <v>0.64890000000000003</v>
      </c>
      <c r="AG16" s="68">
        <v>94</v>
      </c>
      <c r="AH16" s="13"/>
      <c r="AI16" s="13"/>
      <c r="AJ16" s="13"/>
      <c r="AK16" s="13"/>
      <c r="AL16" s="18"/>
      <c r="AM16" s="22">
        <v>3</v>
      </c>
      <c r="AN16" s="22">
        <v>0</v>
      </c>
      <c r="AO16" s="22">
        <v>0</v>
      </c>
      <c r="AP16" s="22">
        <v>1</v>
      </c>
      <c r="AQ16" s="22">
        <v>11</v>
      </c>
      <c r="AR16" s="47">
        <v>0.61109999999999998</v>
      </c>
      <c r="AS16" s="1">
        <v>18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35" t="s">
        <v>35</v>
      </c>
      <c r="C17" s="48"/>
      <c r="D17" s="49"/>
      <c r="E17" s="50">
        <f>SUM(E4:E16)</f>
        <v>57</v>
      </c>
      <c r="F17" s="50">
        <f>SUM(F4:F16)</f>
        <v>2</v>
      </c>
      <c r="G17" s="50">
        <f>SUM(G4:G16)</f>
        <v>10</v>
      </c>
      <c r="H17" s="50">
        <f>SUM(H4:H16)</f>
        <v>20</v>
      </c>
      <c r="I17" s="50">
        <f>SUM(I4:I16)</f>
        <v>98</v>
      </c>
      <c r="J17" s="51">
        <v>0</v>
      </c>
      <c r="K17" s="38">
        <f>SUM(K4:K16)</f>
        <v>252</v>
      </c>
      <c r="L17" s="17"/>
      <c r="M17" s="15"/>
      <c r="N17" s="52"/>
      <c r="O17" s="53"/>
      <c r="P17" s="18"/>
      <c r="Q17" s="50">
        <f>SUM(Q4:Q16)</f>
        <v>1</v>
      </c>
      <c r="R17" s="50">
        <f>SUM(R4:R16)</f>
        <v>0</v>
      </c>
      <c r="S17" s="50">
        <f>SUM(S4:S16)</f>
        <v>0</v>
      </c>
      <c r="T17" s="50">
        <f>SUM(T4:T16)</f>
        <v>0</v>
      </c>
      <c r="U17" s="50">
        <f>SUM(U4:U16)</f>
        <v>2</v>
      </c>
      <c r="V17" s="51">
        <f>PRODUCT(U17/W17)</f>
        <v>0.5</v>
      </c>
      <c r="W17" s="38">
        <f>SUM(W4:W16)</f>
        <v>4</v>
      </c>
      <c r="X17" s="11" t="s">
        <v>35</v>
      </c>
      <c r="Y17" s="12"/>
      <c r="Z17" s="10"/>
      <c r="AA17" s="50">
        <f>SUM(AA4:AA16)</f>
        <v>59</v>
      </c>
      <c r="AB17" s="50">
        <f>SUM(AB4:AB16)</f>
        <v>2</v>
      </c>
      <c r="AC17" s="50">
        <f>SUM(AC4:AC16)</f>
        <v>16</v>
      </c>
      <c r="AD17" s="50">
        <f>SUM(AD4:AD16)</f>
        <v>53</v>
      </c>
      <c r="AE17" s="50">
        <f>SUM(AE4:AE16)</f>
        <v>209</v>
      </c>
      <c r="AF17" s="51">
        <f>PRODUCT(AE17/AG17)</f>
        <v>0.59206798866855526</v>
      </c>
      <c r="AG17" s="38">
        <f>SUM(AG4:AG16)</f>
        <v>353</v>
      </c>
      <c r="AH17" s="17"/>
      <c r="AI17" s="15"/>
      <c r="AJ17" s="52"/>
      <c r="AK17" s="53"/>
      <c r="AL17" s="18"/>
      <c r="AM17" s="50">
        <f>SUM(AM4:AM16)</f>
        <v>4</v>
      </c>
      <c r="AN17" s="50">
        <f>SUM(AN4:AN16)</f>
        <v>0</v>
      </c>
      <c r="AO17" s="50">
        <f>SUM(AO4:AO16)</f>
        <v>0</v>
      </c>
      <c r="AP17" s="50">
        <f>SUM(AP4:AP16)</f>
        <v>1</v>
      </c>
      <c r="AQ17" s="50">
        <f>SUM(AQ4:AQ16)</f>
        <v>11</v>
      </c>
      <c r="AR17" s="51">
        <f>PRODUCT(AQ17/AS17)</f>
        <v>0.61111111111111116</v>
      </c>
      <c r="AS17" s="42">
        <f>SUM(AS4:AS16)</f>
        <v>18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4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4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5" t="s">
        <v>36</v>
      </c>
      <c r="C19" s="56"/>
      <c r="D19" s="57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37</v>
      </c>
      <c r="O19" s="13" t="s">
        <v>38</v>
      </c>
      <c r="Q19" s="25"/>
      <c r="R19" s="25" t="s">
        <v>12</v>
      </c>
      <c r="S19" s="25"/>
      <c r="T19" s="24" t="s">
        <v>15</v>
      </c>
      <c r="U19" s="18"/>
      <c r="V19" s="21"/>
      <c r="W19" s="21"/>
      <c r="X19" s="58"/>
      <c r="Y19" s="58"/>
      <c r="Z19" s="58"/>
      <c r="AA19" s="58"/>
      <c r="AB19" s="58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58"/>
      <c r="AO19" s="58"/>
      <c r="AP19" s="58"/>
      <c r="AQ19" s="58"/>
      <c r="AR19" s="58"/>
      <c r="AS19" s="58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39</v>
      </c>
      <c r="C20" s="7"/>
      <c r="D20" s="27"/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60">
        <v>0</v>
      </c>
      <c r="K20" s="24">
        <v>0</v>
      </c>
      <c r="L20" s="61">
        <v>0</v>
      </c>
      <c r="M20" s="61">
        <v>0</v>
      </c>
      <c r="N20" s="61">
        <v>0</v>
      </c>
      <c r="O20" s="61">
        <v>0</v>
      </c>
      <c r="Q20" s="25"/>
      <c r="R20" s="25"/>
      <c r="S20" s="25"/>
      <c r="T20" s="24" t="s">
        <v>14</v>
      </c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2" t="s">
        <v>13</v>
      </c>
      <c r="C21" s="63"/>
      <c r="D21" s="64"/>
      <c r="E21" s="59">
        <f>PRODUCT(E17+Q17)</f>
        <v>58</v>
      </c>
      <c r="F21" s="59">
        <f>PRODUCT(F17+R17)</f>
        <v>2</v>
      </c>
      <c r="G21" s="59">
        <f>PRODUCT(G17+S17)</f>
        <v>10</v>
      </c>
      <c r="H21" s="59">
        <f>PRODUCT(H17+T17)</f>
        <v>20</v>
      </c>
      <c r="I21" s="59">
        <f>PRODUCT(I17+U17)</f>
        <v>100</v>
      </c>
      <c r="J21" s="60"/>
      <c r="K21" s="24">
        <f>PRODUCT(K17+W17)</f>
        <v>256</v>
      </c>
      <c r="L21" s="61">
        <f>PRODUCT((F21+G21)/E21)</f>
        <v>0.20689655172413793</v>
      </c>
      <c r="M21" s="61">
        <f>PRODUCT(H21/E21)</f>
        <v>0.34482758620689657</v>
      </c>
      <c r="N21" s="61">
        <f>PRODUCT((F21+G21+H21)/E21)</f>
        <v>0.55172413793103448</v>
      </c>
      <c r="O21" s="61">
        <f>PRODUCT(I21/E21)</f>
        <v>1.7241379310344827</v>
      </c>
      <c r="Q21" s="25"/>
      <c r="R21" s="25"/>
      <c r="S21" s="25"/>
      <c r="T21" s="18"/>
      <c r="U21" s="24"/>
      <c r="V21" s="24"/>
      <c r="W21" s="24"/>
      <c r="X21" s="24"/>
      <c r="Y21" s="24"/>
      <c r="Z21" s="24"/>
      <c r="AA21" s="24"/>
      <c r="AB21" s="24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32</v>
      </c>
      <c r="C22" s="19"/>
      <c r="D22" s="29"/>
      <c r="E22" s="59">
        <f>PRODUCT(AA17+AM17)</f>
        <v>63</v>
      </c>
      <c r="F22" s="59">
        <f>PRODUCT(AB17+AN17)</f>
        <v>2</v>
      </c>
      <c r="G22" s="59">
        <f>PRODUCT(AC17+AO17)</f>
        <v>16</v>
      </c>
      <c r="H22" s="59">
        <f>PRODUCT(AD17+AP17)</f>
        <v>54</v>
      </c>
      <c r="I22" s="59">
        <f>PRODUCT(AE17+AQ17)</f>
        <v>220</v>
      </c>
      <c r="J22" s="60">
        <f>PRODUCT(I22/K22)</f>
        <v>0.59299191374663074</v>
      </c>
      <c r="K22" s="18">
        <f>PRODUCT(AG17+AS17)</f>
        <v>371</v>
      </c>
      <c r="L22" s="61">
        <f>PRODUCT((F22+G22)/E22)</f>
        <v>0.2857142857142857</v>
      </c>
      <c r="M22" s="61">
        <f>PRODUCT(H22/E22)</f>
        <v>0.8571428571428571</v>
      </c>
      <c r="N22" s="61">
        <f>PRODUCT((F22+G22+H22)/E22)</f>
        <v>1.1428571428571428</v>
      </c>
      <c r="O22" s="61">
        <f>PRODUCT(I22/E22)</f>
        <v>3.4920634920634921</v>
      </c>
      <c r="Q22" s="25"/>
      <c r="R22" s="25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5" t="s">
        <v>35</v>
      </c>
      <c r="C23" s="66"/>
      <c r="D23" s="67"/>
      <c r="E23" s="59">
        <f>SUM(E20:E22)</f>
        <v>121</v>
      </c>
      <c r="F23" s="59">
        <f t="shared" ref="F23:I23" si="0">SUM(F20:F22)</f>
        <v>4</v>
      </c>
      <c r="G23" s="59">
        <f t="shared" si="0"/>
        <v>26</v>
      </c>
      <c r="H23" s="59">
        <f t="shared" si="0"/>
        <v>74</v>
      </c>
      <c r="I23" s="59">
        <f t="shared" si="0"/>
        <v>320</v>
      </c>
      <c r="J23" s="60"/>
      <c r="K23" s="24">
        <f>SUM(K20:K22)</f>
        <v>627</v>
      </c>
      <c r="L23" s="61">
        <f>PRODUCT((F23+G23)/E23)</f>
        <v>0.24793388429752067</v>
      </c>
      <c r="M23" s="61">
        <f>PRODUCT(H23/E23)</f>
        <v>0.61157024793388426</v>
      </c>
      <c r="N23" s="61">
        <f>PRODUCT((F23+G23+H23)/E23)</f>
        <v>0.85950413223140498</v>
      </c>
      <c r="O23" s="61">
        <f>PRODUCT(I23/E23)</f>
        <v>2.6446280991735538</v>
      </c>
      <c r="Q23" s="18"/>
      <c r="R23" s="18"/>
      <c r="S23" s="18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8"/>
      <c r="AL188" s="18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2018-11-20T10:55:10Z</dcterms:modified>
</cp:coreProperties>
</file>