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 activeTab="1"/>
  </bookViews>
  <sheets>
    <sheet name="MSU" sheetId="6" r:id="rId1"/>
    <sheet name="MYP, MSS" sheetId="5" r:id="rId2"/>
  </sheets>
  <calcPr calcId="145621"/>
</workbook>
</file>

<file path=xl/calcChain.xml><?xml version="1.0" encoding="utf-8"?>
<calcChain xmlns="http://schemas.openxmlformats.org/spreadsheetml/2006/main">
  <c r="K14" i="5" l="1"/>
  <c r="O14" i="5" l="1"/>
  <c r="N14" i="5"/>
  <c r="M14" i="5"/>
  <c r="L14" i="5"/>
  <c r="O19" i="6" l="1"/>
  <c r="AI12" i="6"/>
  <c r="AH12" i="6"/>
  <c r="AG12" i="6"/>
  <c r="AF12" i="6"/>
  <c r="AE12" i="6"/>
  <c r="AD12" i="6"/>
  <c r="AC12" i="6"/>
  <c r="AA12" i="6"/>
  <c r="I18" i="6" s="1"/>
  <c r="Z12" i="6"/>
  <c r="H18" i="6" s="1"/>
  <c r="Y12" i="6"/>
  <c r="G18" i="6" s="1"/>
  <c r="G19" i="6" s="1"/>
  <c r="X12" i="6"/>
  <c r="F18" i="6" s="1"/>
  <c r="W12" i="6"/>
  <c r="E18" i="6" s="1"/>
  <c r="E19" i="6" s="1"/>
  <c r="V12" i="6"/>
  <c r="T12" i="6"/>
  <c r="S12" i="6"/>
  <c r="R12" i="6"/>
  <c r="Q12" i="6"/>
  <c r="P12" i="6"/>
  <c r="O12" i="6"/>
  <c r="M12" i="6"/>
  <c r="L12" i="6"/>
  <c r="K12" i="6"/>
  <c r="J12" i="6"/>
  <c r="I12" i="6"/>
  <c r="H12" i="6"/>
  <c r="G12" i="6"/>
  <c r="F12" i="6"/>
  <c r="E12" i="6"/>
  <c r="D13" i="6" l="1"/>
  <c r="I19" i="6"/>
  <c r="M18" i="6"/>
  <c r="N18" i="6"/>
  <c r="AB12" i="6" s="1"/>
  <c r="K18" i="6"/>
  <c r="F19" i="6"/>
  <c r="K19" i="6" s="1"/>
  <c r="H19" i="6"/>
  <c r="L19" i="6" s="1"/>
  <c r="L18" i="6"/>
  <c r="AS11" i="5"/>
  <c r="AQ11" i="5"/>
  <c r="AP11" i="5"/>
  <c r="AO11" i="5"/>
  <c r="AN11" i="5"/>
  <c r="AM11" i="5"/>
  <c r="AG11" i="5"/>
  <c r="AE11" i="5"/>
  <c r="I16" i="5" s="1"/>
  <c r="AD11" i="5"/>
  <c r="AC11" i="5"/>
  <c r="AB11" i="5"/>
  <c r="AA11" i="5"/>
  <c r="W11" i="5"/>
  <c r="U11" i="5"/>
  <c r="T11" i="5"/>
  <c r="S11" i="5"/>
  <c r="R11" i="5"/>
  <c r="Q11" i="5"/>
  <c r="K11" i="5"/>
  <c r="K15" i="5" s="1"/>
  <c r="I11" i="5"/>
  <c r="H11" i="5"/>
  <c r="G11" i="5"/>
  <c r="G15" i="5" s="1"/>
  <c r="F11" i="5"/>
  <c r="F15" i="5" s="1"/>
  <c r="E11" i="5"/>
  <c r="N19" i="6" l="1"/>
  <c r="M19" i="6"/>
  <c r="L15" i="5"/>
  <c r="J11" i="5"/>
  <c r="V11" i="5"/>
  <c r="AR11" i="5"/>
  <c r="H15" i="5"/>
  <c r="M15" i="5" s="1"/>
  <c r="E15" i="5"/>
  <c r="G16" i="5"/>
  <c r="G17" i="5" s="1"/>
  <c r="E16" i="5"/>
  <c r="O16" i="5" s="1"/>
  <c r="K16" i="5"/>
  <c r="K17" i="5" s="1"/>
  <c r="F16" i="5"/>
  <c r="H16" i="5"/>
  <c r="H17" i="5" s="1"/>
  <c r="I15" i="5"/>
  <c r="AF11" i="5"/>
  <c r="O15" i="5" l="1"/>
  <c r="J15" i="5"/>
  <c r="N15" i="5"/>
  <c r="F17" i="5"/>
  <c r="N16" i="5"/>
  <c r="E17" i="5"/>
  <c r="M17" i="5" s="1"/>
  <c r="J16" i="5"/>
  <c r="M16" i="5"/>
  <c r="L16" i="5"/>
  <c r="I17" i="5"/>
  <c r="N17" i="5" l="1"/>
  <c r="L17" i="5"/>
  <c r="O17" i="5"/>
  <c r="J17" i="5"/>
</calcChain>
</file>

<file path=xl/sharedStrings.xml><?xml version="1.0" encoding="utf-8"?>
<sst xmlns="http://schemas.openxmlformats.org/spreadsheetml/2006/main" count="179" uniqueCount="68">
  <si>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</si>
  <si>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</si>
  <si>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</si>
  <si>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</si>
  <si>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</si>
  <si>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</si>
  <si>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</si>
  <si>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</si>
  <si>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</si>
  <si>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</si>
  <si>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</si>
  <si>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</si>
  <si>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</si>
  <si>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</si>
  <si>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</si>
  <si>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</si>
  <si>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</si>
  <si>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</si>
  <si>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</si>
  <si>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</si>
  <si>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</si>
  <si>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</si>
  <si>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</si>
  <si>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</si>
  <si>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SiiPe = Siilinjärven Pesis  (1987)</t>
  </si>
  <si>
    <t>Tuomas Luukkonen</t>
  </si>
  <si>
    <t>5.</t>
  </si>
  <si>
    <t>SiiPe  2</t>
  </si>
  <si>
    <t>6.</t>
  </si>
  <si>
    <t>PuPe  2</t>
  </si>
  <si>
    <t>4.</t>
  </si>
  <si>
    <t>1.</t>
  </si>
  <si>
    <t>PuPe</t>
  </si>
  <si>
    <t>3.</t>
  </si>
  <si>
    <t>18.4.1996   Leppävirta</t>
  </si>
  <si>
    <t>PKP = Puurtilan Kisa-Pojat  (1948),  kasvattajaseura</t>
  </si>
  <si>
    <t>PuPe = Puijon Pesis  (2009)</t>
  </si>
  <si>
    <t xml:space="preserve">  Kärkilyönnit (KL),  pesänvälit</t>
  </si>
  <si>
    <t>Ylempi loppusarja</t>
  </si>
  <si>
    <t>Alempi loppusarja</t>
  </si>
  <si>
    <t xml:space="preserve"> Arvo-ottelut</t>
  </si>
  <si>
    <t>Mitalit</t>
  </si>
  <si>
    <t>0 &gt; 1</t>
  </si>
  <si>
    <t>1 &gt; 2</t>
  </si>
  <si>
    <t>2 &gt; 3</t>
  </si>
  <si>
    <t>3 &gt; k</t>
  </si>
  <si>
    <t>IL</t>
  </si>
  <si>
    <t>LL</t>
  </si>
  <si>
    <t>hSM</t>
  </si>
  <si>
    <t>K</t>
  </si>
  <si>
    <t>H</t>
  </si>
  <si>
    <t>P</t>
  </si>
  <si>
    <t>suomensarja</t>
  </si>
  <si>
    <t>ykköspesis</t>
  </si>
  <si>
    <t>Yhteensä</t>
  </si>
  <si>
    <t>Pesispörssi</t>
  </si>
  <si>
    <t>URA SUPERISSA</t>
  </si>
  <si>
    <t>ka/KL</t>
  </si>
  <si>
    <t>ENSIMMÄISET</t>
  </si>
  <si>
    <t>Ottelu</t>
  </si>
  <si>
    <t>1.  ottelu</t>
  </si>
  <si>
    <t>Lyöty</t>
  </si>
  <si>
    <t>Tuotu</t>
  </si>
  <si>
    <t>KAIKKI</t>
  </si>
  <si>
    <t>Kunnari</t>
  </si>
  <si>
    <t>28.08. 2019  PuPe - KeKi  0-2  (8-0, 6-3)</t>
  </si>
  <si>
    <t xml:space="preserve">  23 v   4 kk 10 pv</t>
  </si>
  <si>
    <t>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</si>
</sst>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\ %"/>
    <numFmt numFmtId="165" formatCode="0.0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b/>
      <i/>
      <sz val="1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32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0" fontId="4" fillId="2" borderId="0" xfId="0" applyFont="1" applyFill="1"/>
    <xf numFmtId="0" fontId="3" fillId="3" borderId="2" xfId="0" applyFont="1" applyFill="1" applyBorder="1" applyAlignment="1">
      <alignment horizontal="center"/>
    </xf>
    <xf numFmtId="0" fontId="5" fillId="0" borderId="0" xfId="0" applyFont="1"/>
    <xf numFmtId="0" fontId="5" fillId="0" borderId="0" xfId="0" applyFont="1" applyFill="1"/>
    <xf numFmtId="0" fontId="2" fillId="3" borderId="9" xfId="0" applyFont="1" applyFill="1" applyBorder="1" applyAlignment="1">
      <alignment horizontal="left"/>
    </xf>
    <xf numFmtId="0" fontId="2" fillId="5" borderId="6" xfId="0" applyFont="1" applyFill="1" applyBorder="1"/>
    <xf numFmtId="0" fontId="2" fillId="5" borderId="5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5" xfId="0" applyFont="1" applyFill="1" applyBorder="1" applyAlignment="1">
      <alignment horizontal="left"/>
    </xf>
    <xf numFmtId="0" fontId="4" fillId="0" borderId="0" xfId="0" applyFont="1" applyFill="1"/>
    <xf numFmtId="0" fontId="5" fillId="2" borderId="0" xfId="0" applyFont="1" applyFill="1"/>
    <xf numFmtId="0" fontId="2" fillId="6" borderId="1" xfId="0" applyFont="1" applyFill="1" applyBorder="1" applyAlignment="1">
      <alignment horizontal="center"/>
    </xf>
    <xf numFmtId="0" fontId="2" fillId="6" borderId="1" xfId="0" applyFont="1" applyFill="1" applyBorder="1"/>
    <xf numFmtId="164" fontId="2" fillId="6" borderId="1" xfId="1" applyNumberFormat="1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3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10" fontId="2" fillId="7" borderId="3" xfId="1" applyNumberFormat="1" applyFont="1" applyFill="1" applyBorder="1" applyAlignment="1">
      <alignment horizontal="center"/>
    </xf>
    <xf numFmtId="164" fontId="2" fillId="7" borderId="3" xfId="1" applyNumberFormat="1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5" borderId="0" xfId="0" applyFont="1" applyFill="1" applyBorder="1" applyAlignment="1">
      <alignment horizontal="center"/>
    </xf>
    <xf numFmtId="164" fontId="2" fillId="5" borderId="1" xfId="1" applyNumberFormat="1" applyFont="1" applyFill="1" applyBorder="1" applyAlignment="1">
      <alignment horizontal="center"/>
    </xf>
    <xf numFmtId="0" fontId="6" fillId="2" borderId="0" xfId="0" applyFont="1" applyFill="1"/>
    <xf numFmtId="165" fontId="2" fillId="3" borderId="3" xfId="0" applyNumberFormat="1" applyFont="1" applyFill="1" applyBorder="1" applyAlignment="1">
      <alignment horizontal="center"/>
    </xf>
    <xf numFmtId="0" fontId="2" fillId="2" borderId="11" xfId="0" applyFont="1" applyFill="1" applyBorder="1"/>
    <xf numFmtId="0" fontId="0" fillId="0" borderId="0" xfId="0" applyFill="1"/>
    <xf numFmtId="0" fontId="6" fillId="0" borderId="0" xfId="0" applyFont="1" applyFill="1"/>
    <xf numFmtId="0" fontId="3" fillId="5" borderId="2" xfId="0" applyFont="1" applyFill="1" applyBorder="1"/>
    <xf numFmtId="0" fontId="5" fillId="3" borderId="2" xfId="0" applyFont="1" applyFill="1" applyBorder="1"/>
    <xf numFmtId="0" fontId="7" fillId="2" borderId="0" xfId="0" applyFont="1" applyFill="1"/>
    <xf numFmtId="2" fontId="2" fillId="3" borderId="1" xfId="0" applyNumberFormat="1" applyFont="1" applyFill="1" applyBorder="1" applyAlignment="1">
      <alignment horizontal="center"/>
    </xf>
    <xf numFmtId="0" fontId="2" fillId="3" borderId="4" xfId="0" applyFont="1" applyFill="1" applyBorder="1"/>
    <xf numFmtId="0" fontId="2" fillId="3" borderId="5" xfId="0" applyFont="1" applyFill="1" applyBorder="1"/>
    <xf numFmtId="0" fontId="2" fillId="3" borderId="7" xfId="0" applyFont="1" applyFill="1" applyBorder="1"/>
    <xf numFmtId="0" fontId="2" fillId="7" borderId="9" xfId="0" applyFont="1" applyFill="1" applyBorder="1"/>
    <xf numFmtId="0" fontId="2" fillId="7" borderId="2" xfId="0" applyFont="1" applyFill="1" applyBorder="1"/>
    <xf numFmtId="0" fontId="2" fillId="7" borderId="3" xfId="0" applyFont="1" applyFill="1" applyBorder="1"/>
    <xf numFmtId="2" fontId="2" fillId="7" borderId="1" xfId="0" applyNumberFormat="1" applyFont="1" applyFill="1" applyBorder="1" applyAlignment="1">
      <alignment horizontal="center"/>
    </xf>
    <xf numFmtId="164" fontId="2" fillId="7" borderId="1" xfId="0" applyNumberFormat="1" applyFont="1" applyFill="1" applyBorder="1" applyAlignment="1">
      <alignment horizontal="center"/>
    </xf>
    <xf numFmtId="0" fontId="2" fillId="5" borderId="9" xfId="0" applyFont="1" applyFill="1" applyBorder="1"/>
    <xf numFmtId="0" fontId="2" fillId="5" borderId="2" xfId="0" applyFont="1" applyFill="1" applyBorder="1"/>
    <xf numFmtId="0" fontId="2" fillId="5" borderId="3" xfId="0" applyFont="1" applyFill="1" applyBorder="1"/>
    <xf numFmtId="2" fontId="2" fillId="5" borderId="1" xfId="0" applyNumberFormat="1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5" fillId="5" borderId="11" xfId="0" applyFont="1" applyFill="1" applyBorder="1"/>
    <xf numFmtId="0" fontId="2" fillId="5" borderId="11" xfId="0" applyFont="1" applyFill="1" applyBorder="1" applyAlignment="1">
      <alignment horizontal="right"/>
    </xf>
    <xf numFmtId="0" fontId="2" fillId="5" borderId="11" xfId="0" applyFont="1" applyFill="1" applyBorder="1" applyAlignment="1">
      <alignment horizontal="center"/>
    </xf>
    <xf numFmtId="0" fontId="2" fillId="5" borderId="14" xfId="0" applyFont="1" applyFill="1" applyBorder="1"/>
    <xf numFmtId="0" fontId="5" fillId="5" borderId="0" xfId="0" applyFont="1" applyFill="1" applyBorder="1"/>
    <xf numFmtId="0" fontId="2" fillId="5" borderId="0" xfId="0" applyFont="1" applyFill="1" applyBorder="1"/>
    <xf numFmtId="0" fontId="2" fillId="5" borderId="0" xfId="0" applyFont="1" applyFill="1" applyBorder="1" applyAlignment="1">
      <alignment horizontal="right"/>
    </xf>
    <xf numFmtId="0" fontId="2" fillId="5" borderId="8" xfId="0" applyFont="1" applyFill="1" applyBorder="1"/>
    <xf numFmtId="0" fontId="2" fillId="5" borderId="4" xfId="0" applyFont="1" applyFill="1" applyBorder="1"/>
    <xf numFmtId="0" fontId="5" fillId="5" borderId="5" xfId="0" applyFont="1" applyFill="1" applyBorder="1"/>
    <xf numFmtId="0" fontId="2" fillId="5" borderId="5" xfId="0" applyFont="1" applyFill="1" applyBorder="1"/>
    <xf numFmtId="0" fontId="2" fillId="5" borderId="5" xfId="0" applyFont="1" applyFill="1" applyBorder="1" applyAlignment="1">
      <alignment horizontal="right"/>
    </xf>
    <xf numFmtId="0" fontId="2" fillId="5" borderId="7" xfId="0" applyFont="1" applyFill="1" applyBorder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202"/>
  <sheetViews>
    <sheetView zoomScale="97" zoomScaleNormal="97" workbookViewId="0"/>
  </sheetViews>
  <sheetFormatPr defaultRowHeight="15" x14ac:dyDescent="0.25"/>
  <cols>
    <col min="1" max="1" width="0.7109375" style="71" customWidth="1"/>
    <col min="2" max="2" width="6.7109375" style="118" customWidth="1"/>
    <col min="3" max="3" width="6.7109375" style="117" customWidth="1"/>
    <col min="4" max="4" width="9.140625" style="118" customWidth="1"/>
    <col min="5" max="12" width="5.7109375" style="117" customWidth="1"/>
    <col min="13" max="13" width="6" style="117" customWidth="1"/>
    <col min="14" max="14" width="8.85546875" style="117" customWidth="1"/>
    <col min="15" max="15" width="0.7109375" style="18" customWidth="1"/>
    <col min="16" max="20" width="5.7109375" style="117" customWidth="1"/>
    <col min="21" max="21" width="8.7109375" style="117" customWidth="1"/>
    <col min="22" max="22" width="0.7109375" style="18" customWidth="1"/>
    <col min="23" max="27" width="5.7109375" style="117" customWidth="1"/>
    <col min="28" max="28" width="8.7109375" style="117" customWidth="1"/>
    <col min="29" max="29" width="0.7109375" style="18" customWidth="1"/>
    <col min="30" max="35" width="5.7109375" style="117" customWidth="1"/>
    <col min="36" max="36" width="88.7109375" style="80" customWidth="1"/>
    <col min="37" max="37" width="9.140625" style="70"/>
    <col min="38" max="16384" width="9.140625" style="71"/>
  </cols>
  <sheetData>
    <row r="1" spans="1:37" ht="15.75" customHeight="1" x14ac:dyDescent="0.25">
      <c r="A1" s="68"/>
      <c r="B1" s="66" t="s">
        <v>25</v>
      </c>
      <c r="C1" s="2"/>
      <c r="D1" s="3"/>
      <c r="E1" s="4" t="s">
        <v>34</v>
      </c>
      <c r="F1" s="4"/>
      <c r="G1" s="5"/>
      <c r="H1" s="5"/>
      <c r="I1" s="5"/>
      <c r="J1" s="5"/>
      <c r="K1" s="5"/>
      <c r="L1" s="5"/>
      <c r="M1" s="5"/>
      <c r="N1" s="2"/>
      <c r="O1" s="69"/>
      <c r="P1" s="5"/>
      <c r="Q1" s="2"/>
      <c r="R1" s="2"/>
      <c r="S1" s="2"/>
      <c r="T1" s="2"/>
      <c r="U1" s="2"/>
      <c r="V1" s="69"/>
      <c r="W1" s="2"/>
      <c r="X1" s="2"/>
      <c r="Y1" s="2"/>
      <c r="Z1" s="2"/>
      <c r="AA1" s="2"/>
      <c r="AB1" s="2"/>
      <c r="AC1" s="69"/>
      <c r="AD1" s="2"/>
      <c r="AE1" s="2"/>
      <c r="AF1" s="2"/>
      <c r="AG1" s="2"/>
      <c r="AH1" s="2"/>
      <c r="AI1" s="2"/>
      <c r="AJ1" s="68"/>
    </row>
    <row r="2" spans="1:37" s="79" customFormat="1" ht="15" customHeight="1" x14ac:dyDescent="0.2">
      <c r="A2" s="68"/>
      <c r="B2" s="72" t="s">
        <v>15</v>
      </c>
      <c r="C2" s="2"/>
      <c r="D2" s="3"/>
      <c r="E2" s="73" t="s">
        <v>7</v>
      </c>
      <c r="F2" s="74"/>
      <c r="G2" s="74"/>
      <c r="H2" s="21"/>
      <c r="I2" s="75" t="s">
        <v>37</v>
      </c>
      <c r="J2" s="61"/>
      <c r="K2" s="74"/>
      <c r="L2" s="74"/>
      <c r="M2" s="21"/>
      <c r="N2" s="62"/>
      <c r="O2" s="6"/>
      <c r="P2" s="17" t="s">
        <v>38</v>
      </c>
      <c r="Q2" s="21"/>
      <c r="R2" s="21"/>
      <c r="S2" s="21"/>
      <c r="T2" s="28"/>
      <c r="U2" s="27"/>
      <c r="V2" s="76"/>
      <c r="W2" s="17" t="s">
        <v>39</v>
      </c>
      <c r="X2" s="21"/>
      <c r="Y2" s="21"/>
      <c r="Z2" s="21"/>
      <c r="AA2" s="21"/>
      <c r="AB2" s="9"/>
      <c r="AC2" s="76"/>
      <c r="AD2" s="77" t="s">
        <v>40</v>
      </c>
      <c r="AE2" s="74"/>
      <c r="AF2" s="74"/>
      <c r="AG2" s="78"/>
      <c r="AH2" s="74" t="s">
        <v>41</v>
      </c>
      <c r="AI2" s="62"/>
      <c r="AJ2" s="68"/>
      <c r="AK2" s="70"/>
    </row>
    <row r="3" spans="1:37" s="79" customFormat="1" ht="15" customHeight="1" x14ac:dyDescent="0.2">
      <c r="A3" s="68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42</v>
      </c>
      <c r="K3" s="7" t="s">
        <v>43</v>
      </c>
      <c r="L3" s="7" t="s">
        <v>44</v>
      </c>
      <c r="M3" s="7" t="s">
        <v>45</v>
      </c>
      <c r="N3" s="7" t="s">
        <v>9</v>
      </c>
      <c r="O3" s="10"/>
      <c r="P3" s="7" t="s">
        <v>2</v>
      </c>
      <c r="Q3" s="7" t="s">
        <v>6</v>
      </c>
      <c r="R3" s="9" t="s">
        <v>4</v>
      </c>
      <c r="S3" s="7" t="s">
        <v>5</v>
      </c>
      <c r="T3" s="7" t="s">
        <v>8</v>
      </c>
      <c r="U3" s="7" t="s">
        <v>9</v>
      </c>
      <c r="V3" s="10"/>
      <c r="W3" s="7" t="s">
        <v>2</v>
      </c>
      <c r="X3" s="7" t="s">
        <v>6</v>
      </c>
      <c r="Y3" s="9" t="s">
        <v>4</v>
      </c>
      <c r="Z3" s="7" t="s">
        <v>5</v>
      </c>
      <c r="AA3" s="7" t="s">
        <v>8</v>
      </c>
      <c r="AB3" s="7" t="s">
        <v>9</v>
      </c>
      <c r="AC3" s="10"/>
      <c r="AD3" s="7" t="s">
        <v>46</v>
      </c>
      <c r="AE3" s="7" t="s">
        <v>47</v>
      </c>
      <c r="AF3" s="9" t="s">
        <v>48</v>
      </c>
      <c r="AG3" s="9" t="s">
        <v>49</v>
      </c>
      <c r="AH3" s="11" t="s">
        <v>50</v>
      </c>
      <c r="AI3" s="7" t="s">
        <v>51</v>
      </c>
      <c r="AJ3" s="80"/>
      <c r="AK3" s="70"/>
    </row>
    <row r="4" spans="1:37" s="79" customFormat="1" ht="15" customHeight="1" x14ac:dyDescent="0.25">
      <c r="A4" s="68"/>
      <c r="B4" s="81">
        <v>2014</v>
      </c>
      <c r="C4" s="81" t="s">
        <v>26</v>
      </c>
      <c r="D4" s="82" t="s">
        <v>27</v>
      </c>
      <c r="E4" s="81"/>
      <c r="F4" s="19" t="s">
        <v>52</v>
      </c>
      <c r="G4" s="81"/>
      <c r="H4" s="81"/>
      <c r="I4" s="81"/>
      <c r="J4" s="81"/>
      <c r="K4" s="81"/>
      <c r="L4" s="81"/>
      <c r="M4" s="81"/>
      <c r="N4" s="83"/>
      <c r="O4" s="18"/>
      <c r="P4" s="12"/>
      <c r="Q4" s="12"/>
      <c r="R4" s="13"/>
      <c r="S4" s="12"/>
      <c r="T4" s="12"/>
      <c r="U4" s="13"/>
      <c r="V4" s="18"/>
      <c r="W4" s="84"/>
      <c r="X4" s="85"/>
      <c r="Y4" s="85"/>
      <c r="Z4" s="85"/>
      <c r="AA4" s="85"/>
      <c r="AB4" s="85"/>
      <c r="AC4" s="18"/>
      <c r="AD4" s="12"/>
      <c r="AE4" s="12"/>
      <c r="AF4" s="12"/>
      <c r="AG4" s="13"/>
      <c r="AH4" s="14"/>
      <c r="AI4" s="12"/>
      <c r="AJ4" s="80"/>
      <c r="AK4" s="70"/>
    </row>
    <row r="5" spans="1:37" s="79" customFormat="1" ht="15" customHeight="1" x14ac:dyDescent="0.25">
      <c r="A5" s="68"/>
      <c r="B5" s="81">
        <v>2015</v>
      </c>
      <c r="C5" s="81" t="s">
        <v>28</v>
      </c>
      <c r="D5" s="82" t="s">
        <v>29</v>
      </c>
      <c r="E5" s="81"/>
      <c r="F5" s="19" t="s">
        <v>52</v>
      </c>
      <c r="G5" s="81"/>
      <c r="H5" s="81"/>
      <c r="I5" s="81"/>
      <c r="J5" s="81"/>
      <c r="K5" s="81"/>
      <c r="L5" s="81"/>
      <c r="M5" s="81"/>
      <c r="N5" s="83"/>
      <c r="O5" s="18"/>
      <c r="P5" s="12"/>
      <c r="Q5" s="12"/>
      <c r="R5" s="13"/>
      <c r="S5" s="12"/>
      <c r="T5" s="12"/>
      <c r="U5" s="13"/>
      <c r="V5" s="18"/>
      <c r="W5" s="84"/>
      <c r="X5" s="85"/>
      <c r="Y5" s="85"/>
      <c r="Z5" s="85"/>
      <c r="AA5" s="85"/>
      <c r="AB5" s="85"/>
      <c r="AC5" s="18"/>
      <c r="AD5" s="12"/>
      <c r="AE5" s="12"/>
      <c r="AF5" s="12"/>
      <c r="AG5" s="13"/>
      <c r="AH5" s="14"/>
      <c r="AI5" s="12"/>
      <c r="AJ5" s="80"/>
      <c r="AK5" s="70"/>
    </row>
    <row r="6" spans="1:37" s="79" customFormat="1" ht="15" customHeight="1" x14ac:dyDescent="0.25">
      <c r="A6" s="68"/>
      <c r="B6" s="81">
        <v>2016</v>
      </c>
      <c r="C6" s="81" t="s">
        <v>30</v>
      </c>
      <c r="D6" s="82" t="s">
        <v>29</v>
      </c>
      <c r="E6" s="81"/>
      <c r="F6" s="19" t="s">
        <v>52</v>
      </c>
      <c r="G6" s="81"/>
      <c r="H6" s="81"/>
      <c r="I6" s="81"/>
      <c r="J6" s="81"/>
      <c r="K6" s="81"/>
      <c r="L6" s="81"/>
      <c r="M6" s="81"/>
      <c r="N6" s="83"/>
      <c r="O6" s="18"/>
      <c r="P6" s="12"/>
      <c r="Q6" s="12"/>
      <c r="R6" s="13"/>
      <c r="S6" s="12"/>
      <c r="T6" s="12"/>
      <c r="U6" s="13"/>
      <c r="V6" s="18"/>
      <c r="W6" s="84"/>
      <c r="X6" s="85"/>
      <c r="Y6" s="85"/>
      <c r="Z6" s="85"/>
      <c r="AA6" s="85"/>
      <c r="AB6" s="85"/>
      <c r="AC6" s="18"/>
      <c r="AD6" s="12"/>
      <c r="AE6" s="12"/>
      <c r="AF6" s="12"/>
      <c r="AG6" s="13"/>
      <c r="AH6" s="14"/>
      <c r="AI6" s="12"/>
      <c r="AJ6" s="80"/>
      <c r="AK6" s="70"/>
    </row>
    <row r="7" spans="1:37" s="79" customFormat="1" ht="15" customHeight="1" x14ac:dyDescent="0.25">
      <c r="A7" s="68"/>
      <c r="B7" s="81">
        <v>2017</v>
      </c>
      <c r="C7" s="81" t="s">
        <v>31</v>
      </c>
      <c r="D7" s="82" t="s">
        <v>29</v>
      </c>
      <c r="E7" s="81"/>
      <c r="F7" s="19" t="s">
        <v>52</v>
      </c>
      <c r="G7" s="81"/>
      <c r="H7" s="81"/>
      <c r="I7" s="81"/>
      <c r="J7" s="81"/>
      <c r="K7" s="81"/>
      <c r="L7" s="81"/>
      <c r="M7" s="81"/>
      <c r="N7" s="83"/>
      <c r="O7" s="18"/>
      <c r="P7" s="12"/>
      <c r="Q7" s="12"/>
      <c r="R7" s="13"/>
      <c r="S7" s="12"/>
      <c r="T7" s="12"/>
      <c r="U7" s="13"/>
      <c r="V7" s="18"/>
      <c r="W7" s="84"/>
      <c r="X7" s="85"/>
      <c r="Y7" s="85"/>
      <c r="Z7" s="85"/>
      <c r="AA7" s="85"/>
      <c r="AB7" s="85"/>
      <c r="AC7" s="18"/>
      <c r="AD7" s="12"/>
      <c r="AE7" s="12"/>
      <c r="AF7" s="12"/>
      <c r="AG7" s="13"/>
      <c r="AH7" s="14"/>
      <c r="AI7" s="12"/>
      <c r="AJ7" s="80"/>
      <c r="AK7" s="70"/>
    </row>
    <row r="8" spans="1:37" s="79" customFormat="1" ht="15" customHeight="1" x14ac:dyDescent="0.25">
      <c r="A8" s="68"/>
      <c r="B8" s="81">
        <v>2018</v>
      </c>
      <c r="C8" s="81" t="s">
        <v>33</v>
      </c>
      <c r="D8" s="82" t="s">
        <v>29</v>
      </c>
      <c r="E8" s="81"/>
      <c r="F8" s="19" t="s">
        <v>52</v>
      </c>
      <c r="G8" s="81"/>
      <c r="H8" s="81"/>
      <c r="I8" s="81"/>
      <c r="J8" s="81"/>
      <c r="K8" s="81"/>
      <c r="L8" s="81"/>
      <c r="M8" s="81"/>
      <c r="N8" s="83"/>
      <c r="O8" s="18"/>
      <c r="P8" s="12"/>
      <c r="Q8" s="12"/>
      <c r="R8" s="13"/>
      <c r="S8" s="12"/>
      <c r="T8" s="12"/>
      <c r="U8" s="13"/>
      <c r="V8" s="18"/>
      <c r="W8" s="84"/>
      <c r="X8" s="85"/>
      <c r="Y8" s="85"/>
      <c r="Z8" s="85"/>
      <c r="AA8" s="85"/>
      <c r="AB8" s="85"/>
      <c r="AC8" s="18"/>
      <c r="AD8" s="12"/>
      <c r="AE8" s="12"/>
      <c r="AF8" s="12"/>
      <c r="AG8" s="13"/>
      <c r="AH8" s="14"/>
      <c r="AI8" s="12"/>
      <c r="AJ8" s="80"/>
      <c r="AK8" s="70"/>
    </row>
    <row r="9" spans="1:37" s="79" customFormat="1" ht="15" customHeight="1" x14ac:dyDescent="0.25">
      <c r="A9" s="68"/>
      <c r="B9" s="86">
        <v>2018</v>
      </c>
      <c r="C9" s="86" t="s">
        <v>30</v>
      </c>
      <c r="D9" s="87" t="s">
        <v>32</v>
      </c>
      <c r="E9" s="25"/>
      <c r="F9" s="25" t="s">
        <v>53</v>
      </c>
      <c r="G9" s="25"/>
      <c r="H9" s="88"/>
      <c r="I9" s="86"/>
      <c r="J9" s="86"/>
      <c r="K9" s="86"/>
      <c r="L9" s="86"/>
      <c r="M9" s="89"/>
      <c r="N9" s="86"/>
      <c r="O9" s="18"/>
      <c r="P9" s="12"/>
      <c r="Q9" s="13"/>
      <c r="R9" s="13"/>
      <c r="S9" s="12"/>
      <c r="T9" s="12"/>
      <c r="U9" s="13"/>
      <c r="V9" s="18"/>
      <c r="W9" s="84"/>
      <c r="X9" s="85"/>
      <c r="Y9" s="85"/>
      <c r="Z9" s="85"/>
      <c r="AA9" s="85"/>
      <c r="AB9" s="90"/>
      <c r="AC9" s="18"/>
      <c r="AD9" s="12"/>
      <c r="AE9" s="12"/>
      <c r="AF9" s="12"/>
      <c r="AG9" s="13"/>
      <c r="AH9" s="14"/>
      <c r="AI9" s="12"/>
      <c r="AJ9" s="80"/>
      <c r="AK9" s="70"/>
    </row>
    <row r="10" spans="1:37" s="79" customFormat="1" ht="15" customHeight="1" x14ac:dyDescent="0.25">
      <c r="A10" s="68"/>
      <c r="B10" s="86">
        <v>2019</v>
      </c>
      <c r="C10" s="86" t="s">
        <v>33</v>
      </c>
      <c r="D10" s="87" t="s">
        <v>32</v>
      </c>
      <c r="E10" s="25"/>
      <c r="F10" s="25" t="s">
        <v>53</v>
      </c>
      <c r="G10" s="25"/>
      <c r="H10" s="88"/>
      <c r="I10" s="86"/>
      <c r="J10" s="86"/>
      <c r="K10" s="86"/>
      <c r="L10" s="86"/>
      <c r="M10" s="89"/>
      <c r="N10" s="86"/>
      <c r="O10" s="18"/>
      <c r="P10" s="12"/>
      <c r="Q10" s="13"/>
      <c r="R10" s="13"/>
      <c r="S10" s="12"/>
      <c r="T10" s="12"/>
      <c r="U10" s="13"/>
      <c r="V10" s="18"/>
      <c r="W10" s="84">
        <v>3</v>
      </c>
      <c r="X10" s="85">
        <v>0</v>
      </c>
      <c r="Y10" s="85">
        <v>0</v>
      </c>
      <c r="Z10" s="85">
        <v>0</v>
      </c>
      <c r="AA10" s="85">
        <v>1</v>
      </c>
      <c r="AB10" s="91">
        <v>0.1666</v>
      </c>
      <c r="AC10" s="18">
        <v>6</v>
      </c>
      <c r="AD10" s="12"/>
      <c r="AE10" s="12"/>
      <c r="AF10" s="12"/>
      <c r="AG10" s="13"/>
      <c r="AH10" s="14"/>
      <c r="AI10" s="12"/>
      <c r="AJ10" s="80"/>
      <c r="AK10" s="70"/>
    </row>
    <row r="11" spans="1:37" s="79" customFormat="1" ht="15" customHeight="1" x14ac:dyDescent="0.25">
      <c r="A11" s="68"/>
      <c r="B11" s="81">
        <v>2020</v>
      </c>
      <c r="C11" s="81" t="s">
        <v>67</v>
      </c>
      <c r="D11" s="82" t="s">
        <v>29</v>
      </c>
      <c r="E11" s="81"/>
      <c r="F11" s="19" t="s">
        <v>52</v>
      </c>
      <c r="G11" s="81"/>
      <c r="H11" s="81"/>
      <c r="I11" s="81"/>
      <c r="J11" s="81"/>
      <c r="K11" s="81"/>
      <c r="L11" s="81"/>
      <c r="M11" s="81"/>
      <c r="N11" s="83"/>
      <c r="O11" s="18"/>
      <c r="P11" s="12"/>
      <c r="Q11" s="12"/>
      <c r="R11" s="13"/>
      <c r="S11" s="12"/>
      <c r="T11" s="12"/>
      <c r="U11" s="13"/>
      <c r="V11" s="18"/>
      <c r="W11" s="84"/>
      <c r="X11" s="85"/>
      <c r="Y11" s="85"/>
      <c r="Z11" s="85"/>
      <c r="AA11" s="85"/>
      <c r="AB11" s="85"/>
      <c r="AC11" s="18"/>
      <c r="AD11" s="12"/>
      <c r="AE11" s="12"/>
      <c r="AF11" s="12"/>
      <c r="AG11" s="13"/>
      <c r="AH11" s="14"/>
      <c r="AI11" s="12"/>
      <c r="AJ11" s="80"/>
      <c r="AK11" s="70"/>
    </row>
    <row r="12" spans="1:37" s="79" customFormat="1" ht="15" customHeight="1" x14ac:dyDescent="0.2">
      <c r="A12" s="68"/>
      <c r="B12" s="63" t="s">
        <v>54</v>
      </c>
      <c r="C12" s="11"/>
      <c r="D12" s="9"/>
      <c r="E12" s="7">
        <f t="shared" ref="E12:M12" si="0">SUM(E4:E11)</f>
        <v>0</v>
      </c>
      <c r="F12" s="7">
        <f t="shared" si="0"/>
        <v>0</v>
      </c>
      <c r="G12" s="7">
        <f t="shared" si="0"/>
        <v>0</v>
      </c>
      <c r="H12" s="7">
        <f t="shared" si="0"/>
        <v>0</v>
      </c>
      <c r="I12" s="7">
        <f t="shared" si="0"/>
        <v>0</v>
      </c>
      <c r="J12" s="7">
        <f t="shared" si="0"/>
        <v>0</v>
      </c>
      <c r="K12" s="7">
        <f t="shared" si="0"/>
        <v>0</v>
      </c>
      <c r="L12" s="7">
        <f t="shared" si="0"/>
        <v>0</v>
      </c>
      <c r="M12" s="11">
        <f t="shared" si="0"/>
        <v>0</v>
      </c>
      <c r="N12" s="92">
        <v>0</v>
      </c>
      <c r="O12" s="93">
        <f t="shared" ref="O12:T12" si="1">SUM(O4:O11)</f>
        <v>0</v>
      </c>
      <c r="P12" s="7">
        <f t="shared" si="1"/>
        <v>0</v>
      </c>
      <c r="Q12" s="9">
        <f t="shared" si="1"/>
        <v>0</v>
      </c>
      <c r="R12" s="7">
        <f t="shared" si="1"/>
        <v>0</v>
      </c>
      <c r="S12" s="7">
        <f t="shared" si="1"/>
        <v>0</v>
      </c>
      <c r="T12" s="7">
        <f t="shared" si="1"/>
        <v>0</v>
      </c>
      <c r="U12" s="92">
        <v>0</v>
      </c>
      <c r="V12" s="93">
        <f t="shared" ref="V12:AA12" si="2">SUM(V4:V11)</f>
        <v>0</v>
      </c>
      <c r="W12" s="7">
        <f t="shared" si="2"/>
        <v>3</v>
      </c>
      <c r="X12" s="7">
        <f t="shared" si="2"/>
        <v>0</v>
      </c>
      <c r="Y12" s="7">
        <f t="shared" si="2"/>
        <v>0</v>
      </c>
      <c r="Z12" s="7">
        <f t="shared" si="2"/>
        <v>0</v>
      </c>
      <c r="AA12" s="7">
        <f t="shared" si="2"/>
        <v>1</v>
      </c>
      <c r="AB12" s="94">
        <f>PRODUCT(N18)</f>
        <v>0.16666666666666666</v>
      </c>
      <c r="AC12" s="93">
        <f t="shared" ref="AC12:AI12" si="3">SUM(AC4:AC11)</f>
        <v>6</v>
      </c>
      <c r="AD12" s="7">
        <f t="shared" si="3"/>
        <v>0</v>
      </c>
      <c r="AE12" s="7">
        <f t="shared" si="3"/>
        <v>0</v>
      </c>
      <c r="AF12" s="7">
        <f t="shared" si="3"/>
        <v>0</v>
      </c>
      <c r="AG12" s="7">
        <f t="shared" si="3"/>
        <v>0</v>
      </c>
      <c r="AH12" s="7">
        <f t="shared" si="3"/>
        <v>0</v>
      </c>
      <c r="AI12" s="7">
        <f t="shared" si="3"/>
        <v>0</v>
      </c>
      <c r="AJ12" s="80"/>
      <c r="AK12" s="70"/>
    </row>
    <row r="13" spans="1:37" s="98" customFormat="1" ht="15" customHeight="1" x14ac:dyDescent="0.2">
      <c r="A13" s="95"/>
      <c r="B13" s="1" t="s">
        <v>55</v>
      </c>
      <c r="C13" s="14"/>
      <c r="D13" s="96">
        <f>SUM(F12:H12)+((I12-F12-G12)/3)+(E12/3)+(AD12*25)+(AE12*25)+(AF12*10)+(AG12*25)+(AH12*20)+(AI12*15)+20-20</f>
        <v>0</v>
      </c>
      <c r="E13" s="15"/>
      <c r="F13" s="15"/>
      <c r="G13" s="15"/>
      <c r="H13" s="15"/>
      <c r="I13" s="15"/>
      <c r="J13" s="15"/>
      <c r="K13" s="15"/>
      <c r="L13" s="15"/>
      <c r="M13" s="15"/>
      <c r="N13" s="37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97"/>
      <c r="AI13" s="15"/>
      <c r="AJ13" s="68"/>
    </row>
    <row r="14" spans="1:37" s="99" customFormat="1" ht="15" customHeight="1" x14ac:dyDescent="0.25">
      <c r="A14" s="9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37"/>
      <c r="O14" s="18"/>
      <c r="P14" s="15"/>
      <c r="Q14" s="16"/>
      <c r="R14" s="15"/>
      <c r="S14" s="15"/>
      <c r="T14" s="15"/>
      <c r="U14" s="15"/>
      <c r="V14" s="18"/>
      <c r="W14" s="15"/>
      <c r="X14" s="15"/>
      <c r="Y14" s="15"/>
      <c r="Z14" s="15"/>
      <c r="AA14" s="15"/>
      <c r="AB14" s="15"/>
      <c r="AC14" s="18"/>
      <c r="AD14" s="15"/>
      <c r="AE14" s="15"/>
      <c r="AF14" s="15"/>
      <c r="AG14" s="15"/>
      <c r="AH14" s="15"/>
      <c r="AI14" s="15"/>
      <c r="AJ14" s="68"/>
    </row>
    <row r="15" spans="1:37" s="98" customFormat="1" ht="15" customHeight="1" x14ac:dyDescent="0.25">
      <c r="A15" s="95"/>
      <c r="B15" s="17" t="s">
        <v>56</v>
      </c>
      <c r="C15" s="100"/>
      <c r="D15" s="100"/>
      <c r="E15" s="7" t="s">
        <v>2</v>
      </c>
      <c r="F15" s="7" t="s">
        <v>6</v>
      </c>
      <c r="G15" s="9" t="s">
        <v>4</v>
      </c>
      <c r="H15" s="7" t="s">
        <v>5</v>
      </c>
      <c r="I15" s="7" t="s">
        <v>8</v>
      </c>
      <c r="J15" s="15"/>
      <c r="K15" s="7" t="s">
        <v>17</v>
      </c>
      <c r="L15" s="7" t="s">
        <v>18</v>
      </c>
      <c r="M15" s="7" t="s">
        <v>57</v>
      </c>
      <c r="N15" s="7" t="s">
        <v>9</v>
      </c>
      <c r="O15" s="10"/>
      <c r="P15" s="50" t="s">
        <v>58</v>
      </c>
      <c r="Q15" s="3"/>
      <c r="R15" s="3"/>
      <c r="S15" s="3"/>
      <c r="T15" s="101"/>
      <c r="U15" s="101"/>
      <c r="V15" s="101"/>
      <c r="W15" s="101"/>
      <c r="X15" s="101"/>
      <c r="Y15" s="101"/>
      <c r="Z15" s="101"/>
      <c r="AA15" s="3"/>
      <c r="AB15" s="3"/>
      <c r="AC15" s="101"/>
      <c r="AD15" s="3"/>
      <c r="AE15" s="3"/>
      <c r="AF15" s="3"/>
      <c r="AG15" s="3"/>
      <c r="AH15" s="3"/>
      <c r="AI15" s="51"/>
      <c r="AJ15" s="68"/>
      <c r="AK15" s="102"/>
    </row>
    <row r="16" spans="1:37" s="98" customFormat="1" ht="15" customHeight="1" x14ac:dyDescent="0.25">
      <c r="A16" s="95"/>
      <c r="B16" s="50" t="s">
        <v>7</v>
      </c>
      <c r="C16" s="3"/>
      <c r="D16" s="51"/>
      <c r="E16" s="12"/>
      <c r="F16" s="12"/>
      <c r="G16" s="12"/>
      <c r="H16" s="12"/>
      <c r="I16" s="12"/>
      <c r="J16" s="15"/>
      <c r="K16" s="103"/>
      <c r="L16" s="103"/>
      <c r="M16" s="103"/>
      <c r="N16" s="67"/>
      <c r="O16" s="10"/>
      <c r="P16" s="47" t="s">
        <v>59</v>
      </c>
      <c r="Q16" s="119"/>
      <c r="R16" s="48" t="s">
        <v>65</v>
      </c>
      <c r="S16" s="48"/>
      <c r="T16" s="48"/>
      <c r="U16" s="48"/>
      <c r="V16" s="48"/>
      <c r="W16" s="48"/>
      <c r="X16" s="48"/>
      <c r="Y16" s="48"/>
      <c r="Z16" s="48"/>
      <c r="AA16" s="120" t="s">
        <v>60</v>
      </c>
      <c r="AB16" s="120"/>
      <c r="AC16" s="48"/>
      <c r="AD16" s="48" t="s">
        <v>66</v>
      </c>
      <c r="AE16" s="48"/>
      <c r="AF16" s="121"/>
      <c r="AG16" s="48"/>
      <c r="AH16" s="48"/>
      <c r="AI16" s="49"/>
      <c r="AJ16" s="68"/>
      <c r="AK16" s="102"/>
    </row>
    <row r="17" spans="1:37" s="98" customFormat="1" ht="15" customHeight="1" x14ac:dyDescent="0.25">
      <c r="A17" s="95"/>
      <c r="B17" s="104" t="s">
        <v>38</v>
      </c>
      <c r="C17" s="105"/>
      <c r="D17" s="106"/>
      <c r="E17" s="12"/>
      <c r="F17" s="12"/>
      <c r="G17" s="12"/>
      <c r="H17" s="12"/>
      <c r="I17" s="12"/>
      <c r="J17" s="15"/>
      <c r="K17" s="103"/>
      <c r="L17" s="103"/>
      <c r="M17" s="103"/>
      <c r="N17" s="67"/>
      <c r="O17" s="10">
        <v>0</v>
      </c>
      <c r="P17" s="122" t="s">
        <v>61</v>
      </c>
      <c r="Q17" s="123"/>
      <c r="R17" s="124"/>
      <c r="S17" s="124"/>
      <c r="T17" s="124"/>
      <c r="U17" s="124"/>
      <c r="V17" s="124"/>
      <c r="W17" s="124"/>
      <c r="X17" s="124"/>
      <c r="Y17" s="124"/>
      <c r="Z17" s="124"/>
      <c r="AA17" s="125"/>
      <c r="AB17" s="125"/>
      <c r="AC17" s="124"/>
      <c r="AD17" s="124"/>
      <c r="AE17" s="124"/>
      <c r="AF17" s="93"/>
      <c r="AG17" s="124"/>
      <c r="AH17" s="124"/>
      <c r="AI17" s="126"/>
      <c r="AJ17" s="68"/>
      <c r="AK17" s="102"/>
    </row>
    <row r="18" spans="1:37" s="98" customFormat="1" ht="15" customHeight="1" x14ac:dyDescent="0.25">
      <c r="A18" s="95"/>
      <c r="B18" s="107" t="s">
        <v>39</v>
      </c>
      <c r="C18" s="108"/>
      <c r="D18" s="109"/>
      <c r="E18" s="84">
        <f>SUM(W12)</f>
        <v>3</v>
      </c>
      <c r="F18" s="84">
        <f>SUM(X12)</f>
        <v>0</v>
      </c>
      <c r="G18" s="84">
        <f>SUM(Y12)</f>
        <v>0</v>
      </c>
      <c r="H18" s="84">
        <f>SUM(Z12)</f>
        <v>0</v>
      </c>
      <c r="I18" s="84">
        <f>SUM(AA12)</f>
        <v>1</v>
      </c>
      <c r="J18" s="15"/>
      <c r="K18" s="110">
        <f>PRODUCT((F18+G18)/E18)</f>
        <v>0</v>
      </c>
      <c r="L18" s="110">
        <f>PRODUCT(H18/E18)</f>
        <v>0</v>
      </c>
      <c r="M18" s="110">
        <f>PRODUCT(I18/E18)</f>
        <v>0.33333333333333331</v>
      </c>
      <c r="N18" s="111">
        <f>PRODUCT(I18/O18)</f>
        <v>0.16666666666666666</v>
      </c>
      <c r="O18" s="10">
        <v>6</v>
      </c>
      <c r="P18" s="122" t="s">
        <v>62</v>
      </c>
      <c r="Q18" s="123"/>
      <c r="R18" s="124"/>
      <c r="S18" s="124"/>
      <c r="T18" s="124"/>
      <c r="U18" s="124"/>
      <c r="V18" s="124"/>
      <c r="W18" s="124"/>
      <c r="X18" s="124"/>
      <c r="Y18" s="124"/>
      <c r="Z18" s="124"/>
      <c r="AA18" s="125"/>
      <c r="AB18" s="125"/>
      <c r="AC18" s="124"/>
      <c r="AD18" s="124"/>
      <c r="AE18" s="124"/>
      <c r="AF18" s="93"/>
      <c r="AG18" s="124"/>
      <c r="AH18" s="124"/>
      <c r="AI18" s="126"/>
      <c r="AJ18" s="68"/>
      <c r="AK18" s="102"/>
    </row>
    <row r="19" spans="1:37" s="98" customFormat="1" ht="15" customHeight="1" x14ac:dyDescent="0.25">
      <c r="A19" s="95"/>
      <c r="B19" s="112" t="s">
        <v>63</v>
      </c>
      <c r="C19" s="113"/>
      <c r="D19" s="114"/>
      <c r="E19" s="7">
        <f>SUM(E16:E18)</f>
        <v>3</v>
      </c>
      <c r="F19" s="7">
        <f>SUM(F16:F18)</f>
        <v>0</v>
      </c>
      <c r="G19" s="7">
        <f>SUM(G16:G18)</f>
        <v>0</v>
      </c>
      <c r="H19" s="7">
        <f>SUM(H16:H18)</f>
        <v>0</v>
      </c>
      <c r="I19" s="7">
        <f>SUM(I16:I18)</f>
        <v>1</v>
      </c>
      <c r="J19" s="15"/>
      <c r="K19" s="115">
        <f>PRODUCT((F19+G19)/E19)</f>
        <v>0</v>
      </c>
      <c r="L19" s="115">
        <f>PRODUCT(H19/E19)</f>
        <v>0</v>
      </c>
      <c r="M19" s="115">
        <f>PRODUCT(I19/E19)</f>
        <v>0.33333333333333331</v>
      </c>
      <c r="N19" s="92">
        <f>PRODUCT(I19/O19)</f>
        <v>0.16666666666666666</v>
      </c>
      <c r="O19" s="10">
        <f>SUM(O17:O18)</f>
        <v>6</v>
      </c>
      <c r="P19" s="127" t="s">
        <v>64</v>
      </c>
      <c r="Q19" s="128"/>
      <c r="R19" s="128"/>
      <c r="S19" s="129"/>
      <c r="T19" s="129"/>
      <c r="U19" s="129"/>
      <c r="V19" s="129"/>
      <c r="W19" s="129"/>
      <c r="X19" s="129"/>
      <c r="Y19" s="129"/>
      <c r="Z19" s="129"/>
      <c r="AA19" s="129"/>
      <c r="AB19" s="129"/>
      <c r="AC19" s="129"/>
      <c r="AD19" s="129"/>
      <c r="AE19" s="129"/>
      <c r="AF19" s="129"/>
      <c r="AG19" s="129"/>
      <c r="AH19" s="130"/>
      <c r="AI19" s="131"/>
      <c r="AJ19" s="68"/>
      <c r="AK19" s="102"/>
    </row>
    <row r="20" spans="1:37" s="79" customFormat="1" ht="15" customHeight="1" x14ac:dyDescent="0.25">
      <c r="A20" s="68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37"/>
      <c r="O20" s="18"/>
      <c r="P20" s="15"/>
      <c r="Q20" s="16"/>
      <c r="R20" s="15"/>
      <c r="S20" s="15"/>
      <c r="T20" s="10"/>
      <c r="U20" s="10"/>
      <c r="V20" s="18"/>
      <c r="W20" s="10"/>
      <c r="X20" s="116"/>
      <c r="Y20" s="116"/>
      <c r="Z20" s="10"/>
      <c r="AA20" s="10"/>
      <c r="AB20" s="10"/>
      <c r="AC20" s="18"/>
      <c r="AD20" s="10"/>
      <c r="AE20" s="10"/>
      <c r="AF20" s="10"/>
      <c r="AG20" s="10"/>
      <c r="AH20" s="10"/>
      <c r="AI20" s="10"/>
      <c r="AJ20" s="80"/>
      <c r="AK20" s="70"/>
    </row>
    <row r="21" spans="1:37" ht="15" customHeight="1" x14ac:dyDescent="0.25">
      <c r="A21" s="68"/>
      <c r="B21" s="16" t="s">
        <v>10</v>
      </c>
      <c r="C21" s="15"/>
      <c r="D21" s="53" t="s">
        <v>35</v>
      </c>
      <c r="E21" s="10"/>
      <c r="F21" s="18"/>
      <c r="G21" s="18"/>
      <c r="H21" s="42"/>
      <c r="I21" s="42"/>
      <c r="J21" s="42"/>
      <c r="K21" s="42"/>
      <c r="L21" s="42"/>
      <c r="M21" s="16"/>
      <c r="N21" s="16"/>
      <c r="O21" s="16"/>
      <c r="P21" s="15"/>
      <c r="Q21" s="15"/>
      <c r="R21" s="15"/>
      <c r="S21" s="15"/>
      <c r="T21" s="15"/>
      <c r="U21" s="15"/>
      <c r="W21" s="10"/>
      <c r="X21" s="116"/>
      <c r="Y21" s="116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K21" s="71"/>
    </row>
    <row r="22" spans="1:37" s="79" customFormat="1" ht="15" customHeight="1" x14ac:dyDescent="0.25">
      <c r="A22" s="68"/>
      <c r="B22" s="16"/>
      <c r="C22" s="15"/>
      <c r="D22" s="53" t="s">
        <v>24</v>
      </c>
      <c r="E22" s="15"/>
      <c r="F22" s="15"/>
      <c r="G22" s="15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5"/>
      <c r="V22" s="15"/>
      <c r="W22" s="10"/>
      <c r="X22" s="116"/>
      <c r="Y22" s="116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80"/>
      <c r="AK22" s="71"/>
    </row>
    <row r="23" spans="1:37" ht="15" customHeight="1" x14ac:dyDescent="0.25">
      <c r="A23" s="68"/>
      <c r="B23" s="16"/>
      <c r="C23" s="15"/>
      <c r="D23" s="53" t="s">
        <v>36</v>
      </c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5"/>
      <c r="V23" s="15"/>
      <c r="W23" s="10"/>
      <c r="X23" s="116"/>
      <c r="Y23" s="116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K23" s="71"/>
    </row>
    <row r="24" spans="1:37" ht="15" customHeight="1" x14ac:dyDescent="0.25">
      <c r="A24" s="68"/>
      <c r="B24" s="16"/>
      <c r="C24" s="15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5"/>
      <c r="V24" s="10"/>
      <c r="W24" s="10"/>
      <c r="X24" s="116"/>
      <c r="Y24" s="116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K24" s="71"/>
    </row>
    <row r="25" spans="1:37" ht="15" customHeight="1" x14ac:dyDescent="0.25">
      <c r="A25" s="68"/>
      <c r="B25" s="16"/>
      <c r="C25" s="15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5"/>
      <c r="V25" s="15"/>
      <c r="W25" s="10"/>
      <c r="X25" s="116"/>
      <c r="Y25" s="116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K25" s="71"/>
    </row>
    <row r="26" spans="1:37" ht="15" customHeight="1" x14ac:dyDescent="0.25">
      <c r="A26" s="68"/>
      <c r="B26" s="16"/>
      <c r="C26" s="15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5"/>
      <c r="V26" s="15"/>
      <c r="W26" s="10"/>
      <c r="X26" s="116"/>
      <c r="Y26" s="116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K26" s="71"/>
    </row>
    <row r="27" spans="1:37" ht="15" customHeight="1" x14ac:dyDescent="0.25">
      <c r="A27" s="68"/>
      <c r="B27" s="15"/>
      <c r="C27" s="15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5"/>
      <c r="V27" s="15"/>
      <c r="W27" s="10"/>
      <c r="X27" s="116"/>
      <c r="Y27" s="116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K27" s="71"/>
    </row>
    <row r="28" spans="1:37" ht="15" customHeight="1" x14ac:dyDescent="0.25">
      <c r="A28" s="68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0"/>
      <c r="P28" s="15"/>
      <c r="Q28" s="10"/>
      <c r="R28" s="10"/>
      <c r="S28" s="10"/>
      <c r="T28" s="10"/>
      <c r="U28" s="10"/>
      <c r="V28" s="10"/>
      <c r="W28" s="10"/>
      <c r="X28" s="116"/>
      <c r="Y28" s="116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K28" s="71"/>
    </row>
    <row r="29" spans="1:37" ht="15" customHeight="1" x14ac:dyDescent="0.25">
      <c r="A29" s="68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0"/>
      <c r="P29" s="15"/>
      <c r="Q29" s="10"/>
      <c r="R29" s="10"/>
      <c r="S29" s="10"/>
      <c r="T29" s="10"/>
      <c r="U29" s="10"/>
      <c r="V29" s="10"/>
      <c r="W29" s="10"/>
      <c r="X29" s="116"/>
      <c r="Y29" s="116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K29" s="71"/>
    </row>
    <row r="30" spans="1:37" ht="15" customHeight="1" x14ac:dyDescent="0.25">
      <c r="A30" s="68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0"/>
      <c r="P30" s="15"/>
      <c r="Q30" s="10"/>
      <c r="R30" s="10"/>
      <c r="S30" s="10"/>
      <c r="T30" s="10"/>
      <c r="U30" s="10"/>
      <c r="V30" s="10"/>
      <c r="W30" s="10"/>
      <c r="X30" s="116"/>
      <c r="Y30" s="116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K30" s="71"/>
    </row>
    <row r="31" spans="1:37" ht="15" customHeight="1" x14ac:dyDescent="0.25">
      <c r="A31" s="68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0"/>
      <c r="P31" s="15"/>
      <c r="Q31" s="10"/>
      <c r="R31" s="10"/>
      <c r="S31" s="10"/>
      <c r="T31" s="10"/>
      <c r="U31" s="10"/>
      <c r="V31" s="10"/>
      <c r="W31" s="10"/>
      <c r="X31" s="116"/>
      <c r="Y31" s="116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K31" s="71"/>
    </row>
    <row r="32" spans="1:37" ht="15" customHeight="1" x14ac:dyDescent="0.25">
      <c r="A32" s="68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0"/>
      <c r="P32" s="15"/>
      <c r="Q32" s="10"/>
      <c r="R32" s="10"/>
      <c r="S32" s="10"/>
      <c r="T32" s="10"/>
      <c r="U32" s="10"/>
      <c r="V32" s="10"/>
      <c r="W32" s="10"/>
      <c r="X32" s="116"/>
      <c r="Y32" s="116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K32" s="71"/>
    </row>
    <row r="33" spans="1:37" ht="15" customHeight="1" x14ac:dyDescent="0.25">
      <c r="A33" s="68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0"/>
      <c r="P33" s="15"/>
      <c r="Q33" s="10"/>
      <c r="R33" s="10"/>
      <c r="S33" s="10"/>
      <c r="T33" s="10"/>
      <c r="U33" s="10"/>
      <c r="V33" s="10"/>
      <c r="W33" s="10"/>
      <c r="X33" s="116"/>
      <c r="Y33" s="116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K33" s="71"/>
    </row>
    <row r="34" spans="1:37" ht="15" customHeight="1" x14ac:dyDescent="0.25">
      <c r="A34" s="68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0"/>
      <c r="P34" s="15"/>
      <c r="Q34" s="10"/>
      <c r="R34" s="10"/>
      <c r="S34" s="10"/>
      <c r="T34" s="10"/>
      <c r="U34" s="10"/>
      <c r="V34" s="10"/>
      <c r="W34" s="10"/>
      <c r="X34" s="116"/>
      <c r="Y34" s="116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K34" s="71"/>
    </row>
    <row r="35" spans="1:37" ht="15" customHeight="1" x14ac:dyDescent="0.25">
      <c r="A35" s="68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0"/>
      <c r="P35" s="15"/>
      <c r="Q35" s="10"/>
      <c r="R35" s="10"/>
      <c r="S35" s="10"/>
      <c r="T35" s="10"/>
      <c r="U35" s="10"/>
      <c r="V35" s="10"/>
      <c r="W35" s="10"/>
      <c r="X35" s="116"/>
      <c r="Y35" s="116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K35" s="71"/>
    </row>
    <row r="36" spans="1:37" ht="15" customHeight="1" x14ac:dyDescent="0.25">
      <c r="A36" s="68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0"/>
      <c r="P36" s="15"/>
      <c r="Q36" s="10"/>
      <c r="R36" s="10"/>
      <c r="S36" s="10"/>
      <c r="T36" s="10"/>
      <c r="U36" s="10"/>
      <c r="V36" s="10"/>
      <c r="W36" s="10"/>
      <c r="X36" s="116"/>
      <c r="Y36" s="116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K36" s="71"/>
    </row>
    <row r="37" spans="1:37" ht="15" customHeight="1" x14ac:dyDescent="0.25">
      <c r="A37" s="68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0"/>
      <c r="P37" s="15"/>
      <c r="Q37" s="10"/>
      <c r="R37" s="10"/>
      <c r="S37" s="10"/>
      <c r="T37" s="10"/>
      <c r="U37" s="10"/>
      <c r="V37" s="10"/>
      <c r="W37" s="10"/>
      <c r="X37" s="116"/>
      <c r="Y37" s="116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K37" s="71"/>
    </row>
    <row r="38" spans="1:37" ht="15" customHeight="1" x14ac:dyDescent="0.25">
      <c r="A38" s="68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0"/>
      <c r="P38" s="15"/>
      <c r="Q38" s="10"/>
      <c r="R38" s="10"/>
      <c r="S38" s="10"/>
      <c r="T38" s="10"/>
      <c r="U38" s="10"/>
      <c r="V38" s="10"/>
      <c r="W38" s="10"/>
      <c r="X38" s="116"/>
      <c r="Y38" s="116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K38" s="71"/>
    </row>
    <row r="39" spans="1:37" ht="15" customHeight="1" x14ac:dyDescent="0.25">
      <c r="A39" s="68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0"/>
      <c r="P39" s="15"/>
      <c r="Q39" s="10"/>
      <c r="R39" s="10"/>
      <c r="S39" s="10"/>
      <c r="T39" s="10"/>
      <c r="U39" s="10"/>
      <c r="V39" s="10"/>
      <c r="W39" s="10"/>
      <c r="X39" s="116"/>
      <c r="Y39" s="116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K39" s="71"/>
    </row>
    <row r="40" spans="1:37" ht="15" customHeight="1" x14ac:dyDescent="0.25">
      <c r="A40" s="68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0"/>
      <c r="P40" s="15"/>
      <c r="Q40" s="10"/>
      <c r="R40" s="10"/>
      <c r="S40" s="10"/>
      <c r="T40" s="10"/>
      <c r="U40" s="10"/>
      <c r="V40" s="10"/>
      <c r="W40" s="10"/>
      <c r="X40" s="116"/>
      <c r="Y40" s="116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K40" s="71"/>
    </row>
    <row r="41" spans="1:37" ht="15" customHeight="1" x14ac:dyDescent="0.25">
      <c r="A41" s="68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0"/>
      <c r="P41" s="15"/>
      <c r="Q41" s="10"/>
      <c r="R41" s="10"/>
      <c r="S41" s="10"/>
      <c r="T41" s="10"/>
      <c r="U41" s="10"/>
      <c r="V41" s="10"/>
      <c r="W41" s="10"/>
      <c r="X41" s="116"/>
      <c r="Y41" s="116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K41" s="71"/>
    </row>
    <row r="42" spans="1:37" ht="15" customHeight="1" x14ac:dyDescent="0.25">
      <c r="A42" s="68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0"/>
      <c r="P42" s="15"/>
      <c r="Q42" s="10"/>
      <c r="R42" s="10"/>
      <c r="S42" s="10"/>
      <c r="T42" s="10"/>
      <c r="U42" s="10"/>
      <c r="V42" s="10"/>
      <c r="W42" s="10"/>
      <c r="X42" s="116"/>
      <c r="Y42" s="116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K42" s="71"/>
    </row>
    <row r="43" spans="1:37" ht="15" customHeight="1" x14ac:dyDescent="0.25">
      <c r="A43" s="68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0"/>
      <c r="P43" s="15"/>
      <c r="Q43" s="10"/>
      <c r="R43" s="10"/>
      <c r="S43" s="10"/>
      <c r="T43" s="10"/>
      <c r="U43" s="10"/>
      <c r="V43" s="10"/>
      <c r="W43" s="10"/>
      <c r="X43" s="116"/>
      <c r="Y43" s="116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K43" s="71"/>
    </row>
    <row r="44" spans="1:37" ht="15" customHeight="1" x14ac:dyDescent="0.25">
      <c r="A44" s="68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0"/>
      <c r="P44" s="15"/>
      <c r="Q44" s="10"/>
      <c r="R44" s="10"/>
      <c r="S44" s="10"/>
      <c r="T44" s="10"/>
      <c r="U44" s="10"/>
      <c r="V44" s="10"/>
      <c r="W44" s="10"/>
      <c r="X44" s="116"/>
      <c r="Y44" s="116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K44" s="71"/>
    </row>
    <row r="45" spans="1:37" ht="15" customHeight="1" x14ac:dyDescent="0.25">
      <c r="A45" s="68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0"/>
      <c r="P45" s="15"/>
      <c r="Q45" s="10"/>
      <c r="R45" s="10"/>
      <c r="S45" s="10"/>
      <c r="T45" s="10"/>
      <c r="U45" s="10"/>
      <c r="V45" s="10"/>
      <c r="W45" s="10"/>
      <c r="X45" s="116"/>
      <c r="Y45" s="116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K45" s="71"/>
    </row>
    <row r="46" spans="1:37" ht="15" customHeight="1" x14ac:dyDescent="0.25">
      <c r="A46" s="68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0"/>
      <c r="P46" s="15"/>
      <c r="Q46" s="10"/>
      <c r="R46" s="10"/>
      <c r="S46" s="10"/>
      <c r="T46" s="10"/>
      <c r="U46" s="10"/>
      <c r="V46" s="10"/>
      <c r="W46" s="10"/>
      <c r="X46" s="116"/>
      <c r="Y46" s="116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K46" s="71"/>
    </row>
    <row r="47" spans="1:37" ht="15" customHeight="1" x14ac:dyDescent="0.25">
      <c r="A47" s="68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0"/>
      <c r="P47" s="15"/>
      <c r="Q47" s="10"/>
      <c r="R47" s="10"/>
      <c r="S47" s="10"/>
      <c r="T47" s="10"/>
      <c r="U47" s="10"/>
      <c r="V47" s="10"/>
      <c r="W47" s="10"/>
      <c r="X47" s="116"/>
      <c r="Y47" s="116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K47" s="71"/>
    </row>
    <row r="48" spans="1:37" ht="15" customHeight="1" x14ac:dyDescent="0.25">
      <c r="A48" s="68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0"/>
      <c r="P48" s="15"/>
      <c r="Q48" s="10"/>
      <c r="R48" s="10"/>
      <c r="S48" s="10"/>
      <c r="T48" s="10"/>
      <c r="U48" s="10"/>
      <c r="V48" s="10"/>
      <c r="W48" s="10"/>
      <c r="X48" s="116"/>
      <c r="Y48" s="116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K48" s="71"/>
    </row>
    <row r="49" spans="1:37" ht="15" customHeight="1" x14ac:dyDescent="0.25">
      <c r="A49" s="68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0"/>
      <c r="P49" s="15"/>
      <c r="Q49" s="10"/>
      <c r="R49" s="10"/>
      <c r="S49" s="10"/>
      <c r="T49" s="10"/>
      <c r="U49" s="10"/>
      <c r="V49" s="10"/>
      <c r="W49" s="10"/>
      <c r="X49" s="116"/>
      <c r="Y49" s="116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K49" s="71"/>
    </row>
    <row r="50" spans="1:37" ht="15" customHeight="1" x14ac:dyDescent="0.25">
      <c r="A50" s="68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0"/>
      <c r="P50" s="15"/>
      <c r="Q50" s="16"/>
      <c r="R50" s="15"/>
      <c r="S50" s="15"/>
      <c r="T50" s="10"/>
      <c r="U50" s="10"/>
      <c r="V50" s="10"/>
      <c r="W50" s="10"/>
      <c r="X50" s="116"/>
      <c r="Y50" s="116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K50" s="71"/>
    </row>
    <row r="51" spans="1:37" ht="15" customHeight="1" x14ac:dyDescent="0.25">
      <c r="A51" s="68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0"/>
      <c r="P51" s="15"/>
      <c r="Q51" s="16"/>
      <c r="R51" s="15"/>
      <c r="S51" s="15"/>
      <c r="T51" s="10"/>
      <c r="U51" s="10"/>
      <c r="V51" s="10"/>
      <c r="W51" s="10"/>
      <c r="X51" s="116"/>
      <c r="Y51" s="116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K51" s="71"/>
    </row>
    <row r="52" spans="1:37" ht="15" customHeight="1" x14ac:dyDescent="0.25">
      <c r="A52" s="68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0"/>
      <c r="P52" s="15"/>
      <c r="Q52" s="16"/>
      <c r="R52" s="15"/>
      <c r="S52" s="15"/>
      <c r="T52" s="10"/>
      <c r="U52" s="10"/>
      <c r="V52" s="10"/>
      <c r="W52" s="10"/>
      <c r="X52" s="116"/>
      <c r="Y52" s="116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K52" s="71"/>
    </row>
    <row r="53" spans="1:37" ht="15" customHeight="1" x14ac:dyDescent="0.25">
      <c r="A53" s="68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0"/>
      <c r="P53" s="15"/>
      <c r="Q53" s="16"/>
      <c r="R53" s="15"/>
      <c r="S53" s="15"/>
      <c r="T53" s="10"/>
      <c r="U53" s="10"/>
      <c r="V53" s="10"/>
      <c r="W53" s="10"/>
      <c r="X53" s="116"/>
      <c r="Y53" s="116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K53" s="71"/>
    </row>
    <row r="54" spans="1:37" ht="15" customHeight="1" x14ac:dyDescent="0.25">
      <c r="A54" s="68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0"/>
      <c r="P54" s="15"/>
      <c r="Q54" s="16"/>
      <c r="R54" s="15"/>
      <c r="S54" s="15"/>
      <c r="T54" s="10"/>
      <c r="U54" s="10"/>
      <c r="V54" s="10"/>
      <c r="W54" s="10"/>
      <c r="X54" s="116"/>
      <c r="Y54" s="116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K54" s="71"/>
    </row>
    <row r="55" spans="1:37" ht="15" customHeight="1" x14ac:dyDescent="0.25">
      <c r="A55" s="68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0"/>
      <c r="P55" s="15"/>
      <c r="Q55" s="16"/>
      <c r="R55" s="15"/>
      <c r="S55" s="15"/>
      <c r="T55" s="10"/>
      <c r="U55" s="10"/>
      <c r="V55" s="10"/>
      <c r="W55" s="10"/>
      <c r="X55" s="116"/>
      <c r="Y55" s="116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K55" s="71"/>
    </row>
    <row r="56" spans="1:37" ht="15" customHeight="1" x14ac:dyDescent="0.25">
      <c r="A56" s="68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0"/>
      <c r="P56" s="15"/>
      <c r="Q56" s="16"/>
      <c r="R56" s="15"/>
      <c r="S56" s="15"/>
      <c r="T56" s="10"/>
      <c r="U56" s="10"/>
      <c r="V56" s="10"/>
      <c r="W56" s="10"/>
      <c r="X56" s="116"/>
      <c r="Y56" s="116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K56" s="71"/>
    </row>
    <row r="57" spans="1:37" ht="15" customHeight="1" x14ac:dyDescent="0.25">
      <c r="A57" s="68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0"/>
      <c r="P57" s="15"/>
      <c r="Q57" s="16"/>
      <c r="R57" s="15"/>
      <c r="S57" s="15"/>
      <c r="T57" s="10"/>
      <c r="U57" s="10"/>
      <c r="V57" s="10"/>
      <c r="W57" s="10"/>
      <c r="X57" s="116"/>
      <c r="Y57" s="116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K57" s="71"/>
    </row>
    <row r="58" spans="1:37" ht="15" customHeight="1" x14ac:dyDescent="0.25">
      <c r="A58" s="68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0"/>
      <c r="P58" s="15"/>
      <c r="Q58" s="16"/>
      <c r="R58" s="15"/>
      <c r="S58" s="15"/>
      <c r="T58" s="10"/>
      <c r="U58" s="10"/>
      <c r="V58" s="10"/>
      <c r="W58" s="10"/>
      <c r="X58" s="116"/>
      <c r="Y58" s="116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K58" s="71"/>
    </row>
    <row r="59" spans="1:37" ht="15" customHeight="1" x14ac:dyDescent="0.25">
      <c r="A59" s="68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0"/>
      <c r="P59" s="15"/>
      <c r="Q59" s="16"/>
      <c r="R59" s="15"/>
      <c r="S59" s="15"/>
      <c r="T59" s="10"/>
      <c r="U59" s="10"/>
      <c r="V59" s="10"/>
      <c r="W59" s="10"/>
      <c r="X59" s="116"/>
      <c r="Y59" s="116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K59" s="71"/>
    </row>
    <row r="60" spans="1:37" ht="15" customHeight="1" x14ac:dyDescent="0.25">
      <c r="A60" s="68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0"/>
      <c r="P60" s="15"/>
      <c r="Q60" s="16"/>
      <c r="R60" s="15"/>
      <c r="S60" s="15"/>
      <c r="T60" s="10"/>
      <c r="U60" s="10"/>
      <c r="V60" s="10"/>
      <c r="W60" s="10"/>
      <c r="X60" s="116"/>
      <c r="Y60" s="116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K60" s="71"/>
    </row>
    <row r="61" spans="1:37" ht="15" customHeight="1" x14ac:dyDescent="0.25">
      <c r="A61" s="68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0"/>
      <c r="P61" s="15"/>
      <c r="Q61" s="16"/>
      <c r="R61" s="15"/>
      <c r="S61" s="15"/>
      <c r="T61" s="10"/>
      <c r="U61" s="10"/>
      <c r="V61" s="10"/>
      <c r="W61" s="10"/>
      <c r="X61" s="116"/>
      <c r="Y61" s="116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K61" s="71"/>
    </row>
    <row r="62" spans="1:37" ht="15" customHeight="1" x14ac:dyDescent="0.25">
      <c r="A62" s="68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0"/>
      <c r="P62" s="15"/>
      <c r="Q62" s="16"/>
      <c r="R62" s="15"/>
      <c r="S62" s="15"/>
      <c r="T62" s="10"/>
      <c r="U62" s="10"/>
      <c r="V62" s="10"/>
      <c r="W62" s="10"/>
      <c r="X62" s="116"/>
      <c r="Y62" s="116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K62" s="71"/>
    </row>
    <row r="63" spans="1:37" ht="15" customHeight="1" x14ac:dyDescent="0.25">
      <c r="A63" s="68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0"/>
      <c r="P63" s="15"/>
      <c r="Q63" s="16"/>
      <c r="R63" s="15"/>
      <c r="S63" s="15"/>
      <c r="T63" s="10"/>
      <c r="U63" s="10"/>
      <c r="V63" s="10"/>
      <c r="W63" s="10"/>
      <c r="X63" s="116"/>
      <c r="Y63" s="116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K63" s="71"/>
    </row>
    <row r="64" spans="1:37" ht="15" customHeight="1" x14ac:dyDescent="0.25">
      <c r="A64" s="68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0"/>
      <c r="P64" s="15"/>
      <c r="Q64" s="16"/>
      <c r="R64" s="15"/>
      <c r="S64" s="15"/>
      <c r="T64" s="10"/>
      <c r="U64" s="10"/>
      <c r="V64" s="10"/>
      <c r="W64" s="10"/>
      <c r="X64" s="116"/>
      <c r="Y64" s="116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K64" s="71"/>
    </row>
    <row r="65" spans="1:37" ht="15" customHeight="1" x14ac:dyDescent="0.25">
      <c r="A65" s="68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0"/>
      <c r="P65" s="15"/>
      <c r="Q65" s="16"/>
      <c r="R65" s="15"/>
      <c r="S65" s="15"/>
      <c r="T65" s="10"/>
      <c r="U65" s="10"/>
      <c r="V65" s="10"/>
      <c r="W65" s="10"/>
      <c r="X65" s="116"/>
      <c r="Y65" s="116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K65" s="71"/>
    </row>
    <row r="66" spans="1:37" ht="15" customHeight="1" x14ac:dyDescent="0.25">
      <c r="A66" s="68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0"/>
      <c r="P66" s="15"/>
      <c r="Q66" s="16"/>
      <c r="R66" s="15"/>
      <c r="S66" s="15"/>
      <c r="T66" s="10"/>
      <c r="U66" s="10"/>
      <c r="V66" s="10"/>
      <c r="W66" s="10"/>
      <c r="X66" s="116"/>
      <c r="Y66" s="116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K66" s="71"/>
    </row>
    <row r="67" spans="1:37" ht="15" customHeight="1" x14ac:dyDescent="0.25">
      <c r="A67" s="68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0"/>
      <c r="P67" s="15"/>
      <c r="Q67" s="16"/>
      <c r="R67" s="15"/>
      <c r="S67" s="15"/>
      <c r="T67" s="10"/>
      <c r="U67" s="10"/>
      <c r="V67" s="10"/>
      <c r="W67" s="10"/>
      <c r="X67" s="116"/>
      <c r="Y67" s="116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K67" s="71"/>
    </row>
    <row r="68" spans="1:37" ht="15" customHeight="1" x14ac:dyDescent="0.25">
      <c r="A68" s="68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0"/>
      <c r="P68" s="15"/>
      <c r="Q68" s="16"/>
      <c r="R68" s="15"/>
      <c r="S68" s="15"/>
      <c r="T68" s="10"/>
      <c r="U68" s="10"/>
      <c r="V68" s="10"/>
      <c r="W68" s="10"/>
      <c r="X68" s="116"/>
      <c r="Y68" s="116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K68" s="71"/>
    </row>
    <row r="69" spans="1:37" ht="15" customHeight="1" x14ac:dyDescent="0.25">
      <c r="A69" s="68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0"/>
      <c r="P69" s="15"/>
      <c r="Q69" s="16"/>
      <c r="R69" s="15"/>
      <c r="S69" s="15"/>
      <c r="T69" s="10"/>
      <c r="U69" s="10"/>
      <c r="V69" s="10"/>
      <c r="W69" s="10"/>
      <c r="X69" s="116"/>
      <c r="Y69" s="116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K69" s="71"/>
    </row>
    <row r="70" spans="1:37" ht="15" customHeight="1" x14ac:dyDescent="0.25"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37" ht="15" customHeight="1" x14ac:dyDescent="0.25"/>
    <row r="72" spans="1:37" ht="15" customHeight="1" x14ac:dyDescent="0.2">
      <c r="B72" s="71"/>
      <c r="C72" s="71"/>
      <c r="D72" s="71"/>
      <c r="E72" s="71"/>
      <c r="F72" s="71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1"/>
      <c r="W72" s="71"/>
      <c r="X72" s="71"/>
      <c r="Y72" s="71"/>
      <c r="Z72" s="71"/>
      <c r="AA72" s="71"/>
      <c r="AB72" s="71"/>
      <c r="AC72" s="71"/>
      <c r="AD72" s="71"/>
      <c r="AE72" s="71"/>
      <c r="AF72" s="71"/>
      <c r="AG72" s="71"/>
      <c r="AH72" s="71"/>
      <c r="AI72" s="71"/>
      <c r="AJ72" s="71"/>
      <c r="AK72" s="71"/>
    </row>
    <row r="73" spans="1:37" ht="15" customHeight="1" x14ac:dyDescent="0.2">
      <c r="B73" s="71"/>
      <c r="C73" s="71"/>
      <c r="D73" s="71"/>
      <c r="E73" s="71"/>
      <c r="F73" s="71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1"/>
      <c r="W73" s="71"/>
      <c r="X73" s="71"/>
      <c r="Y73" s="71"/>
      <c r="Z73" s="71"/>
      <c r="AA73" s="71"/>
      <c r="AB73" s="71"/>
      <c r="AC73" s="71"/>
      <c r="AD73" s="71"/>
      <c r="AE73" s="71"/>
      <c r="AF73" s="71"/>
      <c r="AG73" s="71"/>
      <c r="AH73" s="71"/>
      <c r="AI73" s="71"/>
      <c r="AJ73" s="71"/>
      <c r="AK73" s="71"/>
    </row>
    <row r="74" spans="1:37" ht="15" customHeight="1" x14ac:dyDescent="0.2">
      <c r="B74" s="71"/>
      <c r="C74" s="71"/>
      <c r="D74" s="71"/>
      <c r="E74" s="71"/>
      <c r="F74" s="71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1"/>
      <c r="W74" s="71"/>
      <c r="X74" s="71"/>
      <c r="Y74" s="71"/>
      <c r="Z74" s="71"/>
      <c r="AA74" s="71"/>
      <c r="AB74" s="71"/>
      <c r="AC74" s="71"/>
      <c r="AD74" s="71"/>
      <c r="AE74" s="71"/>
      <c r="AF74" s="71"/>
      <c r="AG74" s="71"/>
      <c r="AH74" s="71"/>
      <c r="AI74" s="71"/>
      <c r="AJ74" s="71"/>
      <c r="AK74" s="71"/>
    </row>
    <row r="75" spans="1:37" ht="15" customHeight="1" x14ac:dyDescent="0.2">
      <c r="B75" s="71"/>
      <c r="C75" s="71"/>
      <c r="D75" s="71"/>
      <c r="E75" s="71"/>
      <c r="F75" s="71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1"/>
      <c r="W75" s="71"/>
      <c r="X75" s="71"/>
      <c r="Y75" s="71"/>
      <c r="Z75" s="71"/>
      <c r="AA75" s="71"/>
      <c r="AB75" s="71"/>
      <c r="AC75" s="71"/>
      <c r="AD75" s="71"/>
      <c r="AE75" s="71"/>
      <c r="AF75" s="71"/>
      <c r="AG75" s="71"/>
      <c r="AH75" s="71"/>
      <c r="AI75" s="71"/>
      <c r="AJ75" s="71"/>
      <c r="AK75" s="71"/>
    </row>
    <row r="76" spans="1:37" ht="15" customHeight="1" x14ac:dyDescent="0.2">
      <c r="B76" s="71"/>
      <c r="C76" s="71"/>
      <c r="D76" s="71"/>
      <c r="E76" s="71"/>
      <c r="F76" s="71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1"/>
      <c r="W76" s="71"/>
      <c r="X76" s="71"/>
      <c r="Y76" s="71"/>
      <c r="Z76" s="71"/>
      <c r="AA76" s="71"/>
      <c r="AB76" s="71"/>
      <c r="AC76" s="71"/>
      <c r="AD76" s="71"/>
      <c r="AE76" s="71"/>
      <c r="AF76" s="71"/>
      <c r="AG76" s="71"/>
      <c r="AH76" s="71"/>
      <c r="AI76" s="71"/>
      <c r="AJ76" s="71"/>
      <c r="AK76" s="71"/>
    </row>
    <row r="77" spans="1:37" ht="15" customHeight="1" x14ac:dyDescent="0.2">
      <c r="B77" s="71"/>
      <c r="C77" s="71"/>
      <c r="D77" s="71"/>
      <c r="E77" s="71"/>
      <c r="F77" s="71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1"/>
      <c r="W77" s="71"/>
      <c r="X77" s="71"/>
      <c r="Y77" s="71"/>
      <c r="Z77" s="71"/>
      <c r="AA77" s="71"/>
      <c r="AB77" s="71"/>
      <c r="AC77" s="71"/>
      <c r="AD77" s="71"/>
      <c r="AE77" s="71"/>
      <c r="AF77" s="71"/>
      <c r="AG77" s="71"/>
      <c r="AH77" s="71"/>
      <c r="AI77" s="71"/>
      <c r="AJ77" s="71"/>
      <c r="AK77" s="71"/>
    </row>
    <row r="78" spans="1:37" ht="15" customHeight="1" x14ac:dyDescent="0.2">
      <c r="B78" s="71"/>
      <c r="C78" s="71"/>
      <c r="D78" s="71"/>
      <c r="E78" s="71"/>
      <c r="F78" s="71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1"/>
      <c r="W78" s="71"/>
      <c r="X78" s="71"/>
      <c r="Y78" s="71"/>
      <c r="Z78" s="71"/>
      <c r="AA78" s="71"/>
      <c r="AB78" s="71"/>
      <c r="AC78" s="71"/>
      <c r="AD78" s="71"/>
      <c r="AE78" s="71"/>
      <c r="AF78" s="71"/>
      <c r="AG78" s="71"/>
      <c r="AH78" s="71"/>
      <c r="AI78" s="71"/>
      <c r="AJ78" s="71"/>
      <c r="AK78" s="71"/>
    </row>
    <row r="79" spans="1:37" ht="15" customHeight="1" x14ac:dyDescent="0.2">
      <c r="B79" s="71"/>
      <c r="C79" s="71"/>
      <c r="D79" s="71"/>
      <c r="E79" s="71"/>
      <c r="F79" s="71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1"/>
      <c r="W79" s="71"/>
      <c r="X79" s="71"/>
      <c r="Y79" s="71"/>
      <c r="Z79" s="71"/>
      <c r="AA79" s="71"/>
      <c r="AB79" s="71"/>
      <c r="AC79" s="71"/>
      <c r="AD79" s="71"/>
      <c r="AE79" s="71"/>
      <c r="AF79" s="71"/>
      <c r="AG79" s="71"/>
      <c r="AH79" s="71"/>
      <c r="AI79" s="71"/>
      <c r="AJ79" s="71"/>
      <c r="AK79" s="71"/>
    </row>
    <row r="80" spans="1:37" ht="15" customHeight="1" x14ac:dyDescent="0.2">
      <c r="B80" s="71"/>
      <c r="C80" s="71"/>
      <c r="D80" s="71"/>
      <c r="E80" s="71"/>
      <c r="F80" s="71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1"/>
      <c r="W80" s="71"/>
      <c r="X80" s="71"/>
      <c r="Y80" s="71"/>
      <c r="Z80" s="71"/>
      <c r="AA80" s="71"/>
      <c r="AB80" s="71"/>
      <c r="AC80" s="71"/>
      <c r="AD80" s="71"/>
      <c r="AE80" s="71"/>
      <c r="AF80" s="71"/>
      <c r="AG80" s="71"/>
      <c r="AH80" s="71"/>
      <c r="AI80" s="71"/>
      <c r="AJ80" s="71"/>
      <c r="AK80" s="71"/>
    </row>
    <row r="81" spans="2:37" ht="15" customHeight="1" x14ac:dyDescent="0.2">
      <c r="B81" s="71"/>
      <c r="C81" s="71"/>
      <c r="D81" s="71"/>
      <c r="E81" s="71"/>
      <c r="F81" s="71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1"/>
      <c r="W81" s="71"/>
      <c r="X81" s="71"/>
      <c r="Y81" s="71"/>
      <c r="Z81" s="71"/>
      <c r="AA81" s="71"/>
      <c r="AB81" s="71"/>
      <c r="AC81" s="71"/>
      <c r="AD81" s="71"/>
      <c r="AE81" s="71"/>
      <c r="AF81" s="71"/>
      <c r="AG81" s="71"/>
      <c r="AH81" s="71"/>
      <c r="AI81" s="71"/>
      <c r="AJ81" s="71"/>
      <c r="AK81" s="71"/>
    </row>
    <row r="82" spans="2:37" ht="15" customHeight="1" x14ac:dyDescent="0.2">
      <c r="B82" s="71"/>
      <c r="C82" s="71"/>
      <c r="D82" s="71"/>
      <c r="E82" s="71"/>
      <c r="F82" s="71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1"/>
      <c r="W82" s="71"/>
      <c r="X82" s="71"/>
      <c r="Y82" s="71"/>
      <c r="Z82" s="71"/>
      <c r="AA82" s="71"/>
      <c r="AB82" s="71"/>
      <c r="AC82" s="71"/>
      <c r="AD82" s="71"/>
      <c r="AE82" s="71"/>
      <c r="AF82" s="71"/>
      <c r="AG82" s="71"/>
      <c r="AH82" s="71"/>
      <c r="AI82" s="71"/>
      <c r="AJ82" s="71"/>
      <c r="AK82" s="71"/>
    </row>
    <row r="83" spans="2:37" ht="15" customHeight="1" x14ac:dyDescent="0.2">
      <c r="B83" s="71"/>
      <c r="C83" s="71"/>
      <c r="D83" s="71"/>
      <c r="E83" s="71"/>
      <c r="F83" s="71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1"/>
      <c r="W83" s="71"/>
      <c r="X83" s="71"/>
      <c r="Y83" s="71"/>
      <c r="Z83" s="71"/>
      <c r="AA83" s="71"/>
      <c r="AB83" s="71"/>
      <c r="AC83" s="71"/>
      <c r="AD83" s="71"/>
      <c r="AE83" s="71"/>
      <c r="AF83" s="71"/>
      <c r="AG83" s="71"/>
      <c r="AH83" s="71"/>
      <c r="AI83" s="71"/>
      <c r="AJ83" s="71"/>
      <c r="AK83" s="71"/>
    </row>
    <row r="84" spans="2:37" ht="15" customHeight="1" x14ac:dyDescent="0.2">
      <c r="B84" s="71"/>
      <c r="C84" s="71"/>
      <c r="D84" s="71"/>
      <c r="E84" s="71"/>
      <c r="F84" s="71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1"/>
      <c r="W84" s="71"/>
      <c r="X84" s="71"/>
      <c r="Y84" s="71"/>
      <c r="Z84" s="71"/>
      <c r="AA84" s="71"/>
      <c r="AB84" s="71"/>
      <c r="AC84" s="71"/>
      <c r="AD84" s="71"/>
      <c r="AE84" s="71"/>
      <c r="AF84" s="71"/>
      <c r="AG84" s="71"/>
      <c r="AH84" s="71"/>
      <c r="AI84" s="71"/>
      <c r="AJ84" s="71"/>
      <c r="AK84" s="71"/>
    </row>
    <row r="85" spans="2:37" ht="15" customHeight="1" x14ac:dyDescent="0.2">
      <c r="B85" s="71"/>
      <c r="C85" s="71"/>
      <c r="D85" s="71"/>
      <c r="E85" s="71"/>
      <c r="F85" s="71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71"/>
      <c r="AJ85" s="71"/>
      <c r="AK85" s="71"/>
    </row>
    <row r="86" spans="2:37" ht="15" customHeight="1" x14ac:dyDescent="0.2">
      <c r="B86" s="71"/>
      <c r="C86" s="71"/>
      <c r="D86" s="71"/>
      <c r="E86" s="71"/>
      <c r="F86" s="71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1"/>
      <c r="W86" s="71"/>
      <c r="X86" s="71"/>
      <c r="Y86" s="71"/>
      <c r="Z86" s="71"/>
      <c r="AA86" s="71"/>
      <c r="AB86" s="71"/>
      <c r="AC86" s="71"/>
      <c r="AD86" s="71"/>
      <c r="AE86" s="71"/>
      <c r="AF86" s="71"/>
      <c r="AG86" s="71"/>
      <c r="AH86" s="71"/>
      <c r="AI86" s="71"/>
      <c r="AJ86" s="71"/>
      <c r="AK86" s="71"/>
    </row>
    <row r="87" spans="2:37" ht="15" customHeight="1" x14ac:dyDescent="0.2">
      <c r="B87" s="71"/>
      <c r="C87" s="71"/>
      <c r="D87" s="71"/>
      <c r="E87" s="71"/>
      <c r="F87" s="71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1"/>
      <c r="W87" s="71"/>
      <c r="X87" s="71"/>
      <c r="Y87" s="71"/>
      <c r="Z87" s="71"/>
      <c r="AA87" s="71"/>
      <c r="AB87" s="71"/>
      <c r="AC87" s="71"/>
      <c r="AD87" s="71"/>
      <c r="AE87" s="71"/>
      <c r="AF87" s="71"/>
      <c r="AG87" s="71"/>
      <c r="AH87" s="71"/>
      <c r="AI87" s="71"/>
      <c r="AJ87" s="71"/>
      <c r="AK87" s="71"/>
    </row>
    <row r="88" spans="2:37" ht="15" customHeight="1" x14ac:dyDescent="0.2">
      <c r="B88" s="71"/>
      <c r="C88" s="71"/>
      <c r="D88" s="71"/>
      <c r="E88" s="71"/>
      <c r="F88" s="71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1"/>
      <c r="W88" s="71"/>
      <c r="X88" s="71"/>
      <c r="Y88" s="71"/>
      <c r="Z88" s="71"/>
      <c r="AA88" s="71"/>
      <c r="AB88" s="71"/>
      <c r="AC88" s="71"/>
      <c r="AD88" s="71"/>
      <c r="AE88" s="71"/>
      <c r="AF88" s="71"/>
      <c r="AG88" s="71"/>
      <c r="AH88" s="71"/>
      <c r="AI88" s="71"/>
      <c r="AJ88" s="71"/>
      <c r="AK88" s="71"/>
    </row>
    <row r="89" spans="2:37" ht="15" customHeight="1" x14ac:dyDescent="0.2">
      <c r="B89" s="71"/>
      <c r="C89" s="71"/>
      <c r="D89" s="71"/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1"/>
      <c r="W89" s="71"/>
      <c r="X89" s="71"/>
      <c r="Y89" s="71"/>
      <c r="Z89" s="71"/>
      <c r="AA89" s="71"/>
      <c r="AB89" s="71"/>
      <c r="AC89" s="71"/>
      <c r="AD89" s="71"/>
      <c r="AE89" s="71"/>
      <c r="AF89" s="71"/>
      <c r="AG89" s="71"/>
      <c r="AH89" s="71"/>
      <c r="AI89" s="71"/>
      <c r="AJ89" s="71"/>
      <c r="AK89" s="71"/>
    </row>
    <row r="90" spans="2:37" ht="15" customHeight="1" x14ac:dyDescent="0.2">
      <c r="B90" s="71"/>
      <c r="C90" s="71"/>
      <c r="D90" s="71"/>
      <c r="E90" s="71"/>
      <c r="F90" s="71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1"/>
      <c r="W90" s="71"/>
      <c r="X90" s="71"/>
      <c r="Y90" s="71"/>
      <c r="Z90" s="71"/>
      <c r="AA90" s="71"/>
      <c r="AB90" s="71"/>
      <c r="AC90" s="71"/>
      <c r="AD90" s="71"/>
      <c r="AE90" s="71"/>
      <c r="AF90" s="71"/>
      <c r="AG90" s="71"/>
      <c r="AH90" s="71"/>
      <c r="AI90" s="71"/>
      <c r="AJ90" s="71"/>
      <c r="AK90" s="71"/>
    </row>
    <row r="91" spans="2:37" ht="15" customHeight="1" x14ac:dyDescent="0.2">
      <c r="B91" s="71"/>
      <c r="C91" s="71"/>
      <c r="D91" s="71"/>
      <c r="E91" s="71"/>
      <c r="F91" s="71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1"/>
      <c r="W91" s="71"/>
      <c r="X91" s="71"/>
      <c r="Y91" s="71"/>
      <c r="Z91" s="71"/>
      <c r="AA91" s="71"/>
      <c r="AB91" s="71"/>
      <c r="AC91" s="71"/>
      <c r="AD91" s="71"/>
      <c r="AE91" s="71"/>
      <c r="AF91" s="71"/>
      <c r="AG91" s="71"/>
      <c r="AH91" s="71"/>
      <c r="AI91" s="71"/>
      <c r="AJ91" s="71"/>
      <c r="AK91" s="71"/>
    </row>
    <row r="92" spans="2:37" ht="15" customHeight="1" x14ac:dyDescent="0.2">
      <c r="B92" s="71"/>
      <c r="C92" s="71"/>
      <c r="D92" s="71"/>
      <c r="E92" s="71"/>
      <c r="F92" s="71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1"/>
      <c r="W92" s="71"/>
      <c r="X92" s="71"/>
      <c r="Y92" s="71"/>
      <c r="Z92" s="71"/>
      <c r="AA92" s="71"/>
      <c r="AB92" s="71"/>
      <c r="AC92" s="71"/>
      <c r="AD92" s="71"/>
      <c r="AE92" s="71"/>
      <c r="AF92" s="71"/>
      <c r="AG92" s="71"/>
      <c r="AH92" s="71"/>
      <c r="AI92" s="71"/>
      <c r="AJ92" s="71"/>
      <c r="AK92" s="71"/>
    </row>
    <row r="93" spans="2:37" ht="15" customHeight="1" x14ac:dyDescent="0.2">
      <c r="B93" s="71"/>
      <c r="C93" s="71"/>
      <c r="D93" s="71"/>
      <c r="E93" s="71"/>
      <c r="F93" s="71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1"/>
      <c r="W93" s="71"/>
      <c r="X93" s="71"/>
      <c r="Y93" s="71"/>
      <c r="Z93" s="71"/>
      <c r="AA93" s="71"/>
      <c r="AB93" s="71"/>
      <c r="AC93" s="71"/>
      <c r="AD93" s="71"/>
      <c r="AE93" s="71"/>
      <c r="AF93" s="71"/>
      <c r="AG93" s="71"/>
      <c r="AH93" s="71"/>
      <c r="AI93" s="71"/>
      <c r="AJ93" s="71"/>
      <c r="AK93" s="71"/>
    </row>
    <row r="94" spans="2:37" ht="15" customHeight="1" x14ac:dyDescent="0.2">
      <c r="B94" s="71"/>
      <c r="C94" s="71"/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71"/>
      <c r="AH94" s="71"/>
      <c r="AI94" s="71"/>
      <c r="AJ94" s="71"/>
      <c r="AK94" s="71"/>
    </row>
    <row r="95" spans="2:37" ht="15" customHeight="1" x14ac:dyDescent="0.2">
      <c r="B95" s="71"/>
      <c r="C95" s="71"/>
      <c r="D95" s="71"/>
      <c r="E95" s="71"/>
      <c r="F95" s="71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1"/>
      <c r="W95" s="71"/>
      <c r="X95" s="71"/>
      <c r="Y95" s="71"/>
      <c r="Z95" s="71"/>
      <c r="AA95" s="71"/>
      <c r="AB95" s="71"/>
      <c r="AC95" s="71"/>
      <c r="AD95" s="71"/>
      <c r="AE95" s="71"/>
      <c r="AF95" s="71"/>
      <c r="AG95" s="71"/>
      <c r="AH95" s="71"/>
      <c r="AI95" s="71"/>
      <c r="AJ95" s="71"/>
      <c r="AK95" s="71"/>
    </row>
    <row r="96" spans="2:37" ht="15" customHeight="1" x14ac:dyDescent="0.2">
      <c r="B96" s="71"/>
      <c r="C96" s="71"/>
      <c r="D96" s="71"/>
      <c r="E96" s="71"/>
      <c r="F96" s="71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1"/>
      <c r="W96" s="71"/>
      <c r="X96" s="71"/>
      <c r="Y96" s="71"/>
      <c r="Z96" s="71"/>
      <c r="AA96" s="71"/>
      <c r="AB96" s="71"/>
      <c r="AC96" s="71"/>
      <c r="AD96" s="71"/>
      <c r="AE96" s="71"/>
      <c r="AF96" s="71"/>
      <c r="AG96" s="71"/>
      <c r="AH96" s="71"/>
      <c r="AI96" s="71"/>
      <c r="AJ96" s="71"/>
      <c r="AK96" s="71"/>
    </row>
    <row r="97" spans="2:37" ht="15" customHeight="1" x14ac:dyDescent="0.2">
      <c r="B97" s="71"/>
      <c r="C97" s="71"/>
      <c r="D97" s="71"/>
      <c r="E97" s="71"/>
      <c r="F97" s="71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1"/>
      <c r="W97" s="71"/>
      <c r="X97" s="71"/>
      <c r="Y97" s="71"/>
      <c r="Z97" s="71"/>
      <c r="AA97" s="71"/>
      <c r="AB97" s="71"/>
      <c r="AC97" s="71"/>
      <c r="AD97" s="71"/>
      <c r="AE97" s="71"/>
      <c r="AF97" s="71"/>
      <c r="AG97" s="71"/>
      <c r="AH97" s="71"/>
      <c r="AI97" s="71"/>
      <c r="AJ97" s="71"/>
      <c r="AK97" s="71"/>
    </row>
    <row r="98" spans="2:37" ht="15" customHeight="1" x14ac:dyDescent="0.2">
      <c r="B98" s="71"/>
      <c r="C98" s="71"/>
      <c r="D98" s="71"/>
      <c r="E98" s="71"/>
      <c r="F98" s="71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1"/>
      <c r="W98" s="71"/>
      <c r="X98" s="71"/>
      <c r="Y98" s="71"/>
      <c r="Z98" s="71"/>
      <c r="AA98" s="71"/>
      <c r="AB98" s="71"/>
      <c r="AC98" s="71"/>
      <c r="AD98" s="71"/>
      <c r="AE98" s="71"/>
      <c r="AF98" s="71"/>
      <c r="AG98" s="71"/>
      <c r="AH98" s="71"/>
      <c r="AI98" s="71"/>
      <c r="AJ98" s="71"/>
      <c r="AK98" s="71"/>
    </row>
    <row r="99" spans="2:37" ht="15" customHeight="1" x14ac:dyDescent="0.2">
      <c r="B99" s="71"/>
      <c r="C99" s="71"/>
      <c r="D99" s="71"/>
      <c r="E99" s="71"/>
      <c r="F99" s="71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1"/>
      <c r="W99" s="71"/>
      <c r="X99" s="71"/>
      <c r="Y99" s="71"/>
      <c r="Z99" s="71"/>
      <c r="AA99" s="71"/>
      <c r="AB99" s="71"/>
      <c r="AC99" s="71"/>
      <c r="AD99" s="71"/>
      <c r="AE99" s="71"/>
      <c r="AF99" s="71"/>
      <c r="AG99" s="71"/>
      <c r="AH99" s="71"/>
      <c r="AI99" s="71"/>
      <c r="AJ99" s="71"/>
      <c r="AK99" s="71"/>
    </row>
    <row r="100" spans="2:37" ht="15" customHeight="1" x14ac:dyDescent="0.2">
      <c r="B100" s="71"/>
      <c r="C100" s="71"/>
      <c r="D100" s="71"/>
      <c r="E100" s="71"/>
      <c r="F100" s="71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1"/>
      <c r="W100" s="71"/>
      <c r="X100" s="71"/>
      <c r="Y100" s="71"/>
      <c r="Z100" s="71"/>
      <c r="AA100" s="71"/>
      <c r="AB100" s="71"/>
      <c r="AC100" s="71"/>
      <c r="AD100" s="71"/>
      <c r="AE100" s="71"/>
      <c r="AF100" s="71"/>
      <c r="AG100" s="71"/>
      <c r="AH100" s="71"/>
      <c r="AI100" s="71"/>
      <c r="AJ100" s="71"/>
      <c r="AK100" s="71"/>
    </row>
    <row r="101" spans="2:37" ht="15" customHeight="1" x14ac:dyDescent="0.2">
      <c r="B101" s="71"/>
      <c r="C101" s="71"/>
      <c r="D101" s="71"/>
      <c r="E101" s="71"/>
      <c r="F101" s="71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1"/>
      <c r="W101" s="71"/>
      <c r="X101" s="71"/>
      <c r="Y101" s="71"/>
      <c r="Z101" s="71"/>
      <c r="AA101" s="71"/>
      <c r="AB101" s="71"/>
      <c r="AC101" s="71"/>
      <c r="AD101" s="71"/>
      <c r="AE101" s="71"/>
      <c r="AF101" s="71"/>
      <c r="AG101" s="71"/>
      <c r="AH101" s="71"/>
      <c r="AI101" s="71"/>
      <c r="AJ101" s="71"/>
      <c r="AK101" s="71"/>
    </row>
    <row r="102" spans="2:37" ht="15" customHeight="1" x14ac:dyDescent="0.2">
      <c r="B102" s="71"/>
      <c r="C102" s="71"/>
      <c r="D102" s="71"/>
      <c r="E102" s="71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1"/>
      <c r="W102" s="71"/>
      <c r="X102" s="71"/>
      <c r="Y102" s="71"/>
      <c r="Z102" s="71"/>
      <c r="AA102" s="71"/>
      <c r="AB102" s="71"/>
      <c r="AC102" s="71"/>
      <c r="AD102" s="71"/>
      <c r="AE102" s="71"/>
      <c r="AF102" s="71"/>
      <c r="AG102" s="71"/>
      <c r="AH102" s="71"/>
      <c r="AI102" s="71"/>
      <c r="AJ102" s="71"/>
      <c r="AK102" s="71"/>
    </row>
    <row r="103" spans="2:37" ht="15" customHeight="1" x14ac:dyDescent="0.2">
      <c r="B103" s="71"/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</row>
    <row r="104" spans="2:37" ht="15" customHeight="1" x14ac:dyDescent="0.2">
      <c r="B104" s="71"/>
      <c r="C104" s="71"/>
      <c r="D104" s="71"/>
      <c r="E104" s="71"/>
      <c r="F104" s="71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1"/>
      <c r="W104" s="71"/>
      <c r="X104" s="71"/>
      <c r="Y104" s="71"/>
      <c r="Z104" s="71"/>
      <c r="AA104" s="71"/>
      <c r="AB104" s="71"/>
      <c r="AC104" s="71"/>
      <c r="AD104" s="71"/>
      <c r="AE104" s="71"/>
      <c r="AF104" s="71"/>
      <c r="AG104" s="71"/>
      <c r="AH104" s="71"/>
      <c r="AI104" s="71"/>
      <c r="AJ104" s="71"/>
      <c r="AK104" s="71"/>
    </row>
    <row r="105" spans="2:37" ht="15" customHeight="1" x14ac:dyDescent="0.2">
      <c r="B105" s="71"/>
      <c r="C105" s="71"/>
      <c r="D105" s="71"/>
      <c r="E105" s="71"/>
      <c r="F105" s="71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1"/>
      <c r="W105" s="71"/>
      <c r="X105" s="71"/>
      <c r="Y105" s="71"/>
      <c r="Z105" s="71"/>
      <c r="AA105" s="71"/>
      <c r="AB105" s="71"/>
      <c r="AC105" s="71"/>
      <c r="AD105" s="71"/>
      <c r="AE105" s="71"/>
      <c r="AF105" s="71"/>
      <c r="AG105" s="71"/>
      <c r="AH105" s="71"/>
      <c r="AI105" s="71"/>
      <c r="AJ105" s="71"/>
      <c r="AK105" s="71"/>
    </row>
    <row r="106" spans="2:37" ht="15" customHeight="1" x14ac:dyDescent="0.2">
      <c r="B106" s="71"/>
      <c r="C106" s="71"/>
      <c r="D106" s="71"/>
      <c r="E106" s="71"/>
      <c r="F106" s="71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1"/>
      <c r="W106" s="71"/>
      <c r="X106" s="71"/>
      <c r="Y106" s="71"/>
      <c r="Z106" s="71"/>
      <c r="AA106" s="71"/>
      <c r="AB106" s="71"/>
      <c r="AC106" s="71"/>
      <c r="AD106" s="71"/>
      <c r="AE106" s="71"/>
      <c r="AF106" s="71"/>
      <c r="AG106" s="71"/>
      <c r="AH106" s="71"/>
      <c r="AI106" s="71"/>
      <c r="AJ106" s="71"/>
      <c r="AK106" s="71"/>
    </row>
    <row r="107" spans="2:37" ht="15" customHeight="1" x14ac:dyDescent="0.2">
      <c r="B107" s="71"/>
      <c r="C107" s="71"/>
      <c r="D107" s="71"/>
      <c r="E107" s="71"/>
      <c r="F107" s="71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1"/>
      <c r="W107" s="71"/>
      <c r="X107" s="71"/>
      <c r="Y107" s="71"/>
      <c r="Z107" s="71"/>
      <c r="AA107" s="71"/>
      <c r="AB107" s="71"/>
      <c r="AC107" s="71"/>
      <c r="AD107" s="71"/>
      <c r="AE107" s="71"/>
      <c r="AF107" s="71"/>
      <c r="AG107" s="71"/>
      <c r="AH107" s="71"/>
      <c r="AI107" s="71"/>
      <c r="AJ107" s="71"/>
      <c r="AK107" s="71"/>
    </row>
    <row r="108" spans="2:37" ht="15" customHeight="1" x14ac:dyDescent="0.2">
      <c r="B108" s="71"/>
      <c r="C108" s="71"/>
      <c r="D108" s="71"/>
      <c r="E108" s="71"/>
      <c r="F108" s="71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1"/>
      <c r="W108" s="71"/>
      <c r="X108" s="71"/>
      <c r="Y108" s="71"/>
      <c r="Z108" s="71"/>
      <c r="AA108" s="71"/>
      <c r="AB108" s="71"/>
      <c r="AC108" s="71"/>
      <c r="AD108" s="71"/>
      <c r="AE108" s="71"/>
      <c r="AF108" s="71"/>
      <c r="AG108" s="71"/>
      <c r="AH108" s="71"/>
      <c r="AI108" s="71"/>
      <c r="AJ108" s="71"/>
      <c r="AK108" s="71"/>
    </row>
    <row r="109" spans="2:37" ht="15" customHeight="1" x14ac:dyDescent="0.2">
      <c r="B109" s="71"/>
      <c r="C109" s="71"/>
      <c r="D109" s="71"/>
      <c r="E109" s="71"/>
      <c r="F109" s="71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1"/>
      <c r="W109" s="71"/>
      <c r="X109" s="71"/>
      <c r="Y109" s="71"/>
      <c r="Z109" s="71"/>
      <c r="AA109" s="71"/>
      <c r="AB109" s="71"/>
      <c r="AC109" s="71"/>
      <c r="AD109" s="71"/>
      <c r="AE109" s="71"/>
      <c r="AF109" s="71"/>
      <c r="AG109" s="71"/>
      <c r="AH109" s="71"/>
      <c r="AI109" s="71"/>
      <c r="AJ109" s="71"/>
      <c r="AK109" s="71"/>
    </row>
    <row r="110" spans="2:37" ht="15" customHeight="1" x14ac:dyDescent="0.2">
      <c r="B110" s="71"/>
      <c r="C110" s="71"/>
      <c r="D110" s="71"/>
      <c r="E110" s="71"/>
      <c r="F110" s="71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1"/>
      <c r="W110" s="71"/>
      <c r="X110" s="71"/>
      <c r="Y110" s="71"/>
      <c r="Z110" s="71"/>
      <c r="AA110" s="71"/>
      <c r="AB110" s="71"/>
      <c r="AC110" s="71"/>
      <c r="AD110" s="71"/>
      <c r="AE110" s="71"/>
      <c r="AF110" s="71"/>
      <c r="AG110" s="71"/>
      <c r="AH110" s="71"/>
      <c r="AI110" s="71"/>
      <c r="AJ110" s="71"/>
      <c r="AK110" s="71"/>
    </row>
    <row r="111" spans="2:37" ht="15" customHeight="1" x14ac:dyDescent="0.2">
      <c r="B111" s="71"/>
      <c r="C111" s="71"/>
      <c r="D111" s="71"/>
      <c r="E111" s="71"/>
      <c r="F111" s="71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1"/>
      <c r="W111" s="71"/>
      <c r="X111" s="71"/>
      <c r="Y111" s="71"/>
      <c r="Z111" s="71"/>
      <c r="AA111" s="71"/>
      <c r="AB111" s="71"/>
      <c r="AC111" s="71"/>
      <c r="AD111" s="71"/>
      <c r="AE111" s="71"/>
      <c r="AF111" s="71"/>
      <c r="AG111" s="71"/>
      <c r="AH111" s="71"/>
      <c r="AI111" s="71"/>
      <c r="AJ111" s="71"/>
      <c r="AK111" s="71"/>
    </row>
    <row r="112" spans="2:37" ht="15" customHeight="1" x14ac:dyDescent="0.2">
      <c r="B112" s="71"/>
      <c r="C112" s="71"/>
      <c r="D112" s="71"/>
      <c r="E112" s="71"/>
      <c r="F112" s="71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1"/>
      <c r="W112" s="71"/>
      <c r="X112" s="71"/>
      <c r="Y112" s="71"/>
      <c r="Z112" s="71"/>
      <c r="AA112" s="71"/>
      <c r="AB112" s="71"/>
      <c r="AC112" s="71"/>
      <c r="AD112" s="71"/>
      <c r="AE112" s="71"/>
      <c r="AF112" s="71"/>
      <c r="AG112" s="71"/>
      <c r="AH112" s="71"/>
      <c r="AI112" s="71"/>
      <c r="AJ112" s="71"/>
      <c r="AK112" s="71"/>
    </row>
    <row r="113" spans="2:37" ht="15" customHeight="1" x14ac:dyDescent="0.2">
      <c r="B113" s="71"/>
      <c r="C113" s="71"/>
      <c r="D113" s="71"/>
      <c r="E113" s="71"/>
      <c r="F113" s="71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1"/>
      <c r="W113" s="71"/>
      <c r="X113" s="71"/>
      <c r="Y113" s="71"/>
      <c r="Z113" s="71"/>
      <c r="AA113" s="71"/>
      <c r="AB113" s="71"/>
      <c r="AC113" s="71"/>
      <c r="AD113" s="71"/>
      <c r="AE113" s="71"/>
      <c r="AF113" s="71"/>
      <c r="AG113" s="71"/>
      <c r="AH113" s="71"/>
      <c r="AI113" s="71"/>
      <c r="AJ113" s="71"/>
      <c r="AK113" s="71"/>
    </row>
    <row r="114" spans="2:37" ht="15" customHeight="1" x14ac:dyDescent="0.2">
      <c r="B114" s="71"/>
      <c r="C114" s="71"/>
      <c r="D114" s="71"/>
      <c r="E114" s="71"/>
      <c r="F114" s="71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1"/>
      <c r="W114" s="71"/>
      <c r="X114" s="71"/>
      <c r="Y114" s="71"/>
      <c r="Z114" s="71"/>
      <c r="AA114" s="71"/>
      <c r="AB114" s="71"/>
      <c r="AC114" s="71"/>
      <c r="AD114" s="71"/>
      <c r="AE114" s="71"/>
      <c r="AF114" s="71"/>
      <c r="AG114" s="71"/>
      <c r="AH114" s="71"/>
      <c r="AI114" s="71"/>
      <c r="AJ114" s="71"/>
      <c r="AK114" s="71"/>
    </row>
    <row r="115" spans="2:37" ht="15" customHeight="1" x14ac:dyDescent="0.2">
      <c r="B115" s="71"/>
      <c r="C115" s="71"/>
      <c r="D115" s="71"/>
      <c r="E115" s="71"/>
      <c r="F115" s="71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1"/>
      <c r="W115" s="71"/>
      <c r="X115" s="71"/>
      <c r="Y115" s="71"/>
      <c r="Z115" s="71"/>
      <c r="AA115" s="71"/>
      <c r="AB115" s="71"/>
      <c r="AC115" s="71"/>
      <c r="AD115" s="71"/>
      <c r="AE115" s="71"/>
      <c r="AF115" s="71"/>
      <c r="AG115" s="71"/>
      <c r="AH115" s="71"/>
      <c r="AI115" s="71"/>
      <c r="AJ115" s="71"/>
      <c r="AK115" s="71"/>
    </row>
    <row r="116" spans="2:37" ht="15" customHeight="1" x14ac:dyDescent="0.2">
      <c r="B116" s="71"/>
      <c r="C116" s="71"/>
      <c r="D116" s="71"/>
      <c r="E116" s="71"/>
      <c r="F116" s="71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1"/>
      <c r="W116" s="71"/>
      <c r="X116" s="71"/>
      <c r="Y116" s="71"/>
      <c r="Z116" s="71"/>
      <c r="AA116" s="71"/>
      <c r="AB116" s="71"/>
      <c r="AC116" s="71"/>
      <c r="AD116" s="71"/>
      <c r="AE116" s="71"/>
      <c r="AF116" s="71"/>
      <c r="AG116" s="71"/>
      <c r="AH116" s="71"/>
      <c r="AI116" s="71"/>
      <c r="AJ116" s="71"/>
      <c r="AK116" s="71"/>
    </row>
    <row r="117" spans="2:37" ht="15" customHeight="1" x14ac:dyDescent="0.2">
      <c r="B117" s="71"/>
      <c r="C117" s="71"/>
      <c r="D117" s="71"/>
      <c r="E117" s="71"/>
      <c r="F117" s="71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1"/>
      <c r="W117" s="71"/>
      <c r="X117" s="71"/>
      <c r="Y117" s="71"/>
      <c r="Z117" s="71"/>
      <c r="AA117" s="71"/>
      <c r="AB117" s="71"/>
      <c r="AC117" s="71"/>
      <c r="AD117" s="71"/>
      <c r="AE117" s="71"/>
      <c r="AF117" s="71"/>
      <c r="AG117" s="71"/>
      <c r="AH117" s="71"/>
      <c r="AI117" s="71"/>
      <c r="AJ117" s="71"/>
      <c r="AK117" s="71"/>
    </row>
    <row r="118" spans="2:37" ht="15" customHeight="1" x14ac:dyDescent="0.2">
      <c r="B118" s="71"/>
      <c r="C118" s="71"/>
      <c r="D118" s="71"/>
      <c r="E118" s="71"/>
      <c r="F118" s="71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1"/>
      <c r="W118" s="71"/>
      <c r="X118" s="71"/>
      <c r="Y118" s="71"/>
      <c r="Z118" s="71"/>
      <c r="AA118" s="71"/>
      <c r="AB118" s="71"/>
      <c r="AC118" s="71"/>
      <c r="AD118" s="71"/>
      <c r="AE118" s="71"/>
      <c r="AF118" s="71"/>
      <c r="AG118" s="71"/>
      <c r="AH118" s="71"/>
      <c r="AI118" s="71"/>
      <c r="AJ118" s="71"/>
      <c r="AK118" s="71"/>
    </row>
    <row r="119" spans="2:37" ht="15" customHeight="1" x14ac:dyDescent="0.2">
      <c r="B119" s="71"/>
      <c r="C119" s="71"/>
      <c r="D119" s="71"/>
      <c r="E119" s="71"/>
      <c r="F119" s="71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1"/>
      <c r="W119" s="71"/>
      <c r="X119" s="71"/>
      <c r="Y119" s="71"/>
      <c r="Z119" s="71"/>
      <c r="AA119" s="71"/>
      <c r="AB119" s="71"/>
      <c r="AC119" s="71"/>
      <c r="AD119" s="71"/>
      <c r="AE119" s="71"/>
      <c r="AF119" s="71"/>
      <c r="AG119" s="71"/>
      <c r="AH119" s="71"/>
      <c r="AI119" s="71"/>
      <c r="AJ119" s="71"/>
      <c r="AK119" s="71"/>
    </row>
    <row r="120" spans="2:37" ht="15" customHeight="1" x14ac:dyDescent="0.2">
      <c r="B120" s="71"/>
      <c r="C120" s="71"/>
      <c r="D120" s="71"/>
      <c r="E120" s="71"/>
      <c r="F120" s="71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1"/>
      <c r="W120" s="71"/>
      <c r="X120" s="71"/>
      <c r="Y120" s="71"/>
      <c r="Z120" s="71"/>
      <c r="AA120" s="71"/>
      <c r="AB120" s="71"/>
      <c r="AC120" s="71"/>
      <c r="AD120" s="71"/>
      <c r="AE120" s="71"/>
      <c r="AF120" s="71"/>
      <c r="AG120" s="71"/>
      <c r="AH120" s="71"/>
      <c r="AI120" s="71"/>
      <c r="AJ120" s="71"/>
      <c r="AK120" s="71"/>
    </row>
    <row r="121" spans="2:37" ht="15" customHeight="1" x14ac:dyDescent="0.2">
      <c r="B121" s="71"/>
      <c r="C121" s="71"/>
      <c r="D121" s="71"/>
      <c r="E121" s="71"/>
      <c r="F121" s="71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1"/>
      <c r="W121" s="71"/>
      <c r="X121" s="71"/>
      <c r="Y121" s="71"/>
      <c r="Z121" s="71"/>
      <c r="AA121" s="71"/>
      <c r="AB121" s="71"/>
      <c r="AC121" s="71"/>
      <c r="AD121" s="71"/>
      <c r="AE121" s="71"/>
      <c r="AF121" s="71"/>
      <c r="AG121" s="71"/>
      <c r="AH121" s="71"/>
      <c r="AI121" s="71"/>
      <c r="AJ121" s="71"/>
      <c r="AK121" s="71"/>
    </row>
    <row r="122" spans="2:37" ht="15" customHeight="1" x14ac:dyDescent="0.2">
      <c r="B122" s="71"/>
      <c r="C122" s="71"/>
      <c r="D122" s="71"/>
      <c r="E122" s="71"/>
      <c r="F122" s="71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1"/>
      <c r="W122" s="71"/>
      <c r="X122" s="71"/>
      <c r="Y122" s="71"/>
      <c r="Z122" s="71"/>
      <c r="AA122" s="71"/>
      <c r="AB122" s="71"/>
      <c r="AC122" s="71"/>
      <c r="AD122" s="71"/>
      <c r="AE122" s="71"/>
      <c r="AF122" s="71"/>
      <c r="AG122" s="71"/>
      <c r="AH122" s="71"/>
      <c r="AI122" s="71"/>
      <c r="AJ122" s="71"/>
      <c r="AK122" s="71"/>
    </row>
    <row r="123" spans="2:37" ht="15" customHeight="1" x14ac:dyDescent="0.2">
      <c r="B123" s="71"/>
      <c r="C123" s="71"/>
      <c r="D123" s="71"/>
      <c r="E123" s="71"/>
      <c r="F123" s="71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1"/>
      <c r="W123" s="71"/>
      <c r="X123" s="71"/>
      <c r="Y123" s="71"/>
      <c r="Z123" s="71"/>
      <c r="AA123" s="71"/>
      <c r="AB123" s="71"/>
      <c r="AC123" s="71"/>
      <c r="AD123" s="71"/>
      <c r="AE123" s="71"/>
      <c r="AF123" s="71"/>
      <c r="AG123" s="71"/>
      <c r="AH123" s="71"/>
      <c r="AI123" s="71"/>
      <c r="AJ123" s="71"/>
      <c r="AK123" s="71"/>
    </row>
    <row r="124" spans="2:37" ht="15" customHeight="1" x14ac:dyDescent="0.2">
      <c r="B124" s="71"/>
      <c r="C124" s="71"/>
      <c r="D124" s="71"/>
      <c r="E124" s="71"/>
      <c r="F124" s="71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1"/>
      <c r="W124" s="71"/>
      <c r="X124" s="71"/>
      <c r="Y124" s="71"/>
      <c r="Z124" s="71"/>
      <c r="AA124" s="71"/>
      <c r="AB124" s="71"/>
      <c r="AC124" s="71"/>
      <c r="AD124" s="71"/>
      <c r="AE124" s="71"/>
      <c r="AF124" s="71"/>
      <c r="AG124" s="71"/>
      <c r="AH124" s="71"/>
      <c r="AI124" s="71"/>
      <c r="AJ124" s="71"/>
      <c r="AK124" s="71"/>
    </row>
    <row r="125" spans="2:37" ht="15" customHeight="1" x14ac:dyDescent="0.2">
      <c r="B125" s="71"/>
      <c r="C125" s="71"/>
      <c r="D125" s="71"/>
      <c r="E125" s="71"/>
      <c r="F125" s="71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1"/>
      <c r="W125" s="71"/>
      <c r="X125" s="71"/>
      <c r="Y125" s="71"/>
      <c r="Z125" s="71"/>
      <c r="AA125" s="71"/>
      <c r="AB125" s="71"/>
      <c r="AC125" s="71"/>
      <c r="AD125" s="71"/>
      <c r="AE125" s="71"/>
      <c r="AF125" s="71"/>
      <c r="AG125" s="71"/>
      <c r="AH125" s="71"/>
      <c r="AI125" s="71"/>
      <c r="AJ125" s="71"/>
      <c r="AK125" s="71"/>
    </row>
    <row r="126" spans="2:37" ht="15" customHeight="1" x14ac:dyDescent="0.2">
      <c r="B126" s="71"/>
      <c r="C126" s="71"/>
      <c r="D126" s="71"/>
      <c r="E126" s="71"/>
      <c r="F126" s="71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1"/>
      <c r="W126" s="71"/>
      <c r="X126" s="71"/>
      <c r="Y126" s="71"/>
      <c r="Z126" s="71"/>
      <c r="AA126" s="71"/>
      <c r="AB126" s="71"/>
      <c r="AC126" s="71"/>
      <c r="AD126" s="71"/>
      <c r="AE126" s="71"/>
      <c r="AF126" s="71"/>
      <c r="AG126" s="71"/>
      <c r="AH126" s="71"/>
      <c r="AI126" s="71"/>
      <c r="AJ126" s="71"/>
      <c r="AK126" s="71"/>
    </row>
    <row r="127" spans="2:37" ht="15" customHeight="1" x14ac:dyDescent="0.2">
      <c r="B127" s="71"/>
      <c r="C127" s="71"/>
      <c r="D127" s="71"/>
      <c r="E127" s="71"/>
      <c r="F127" s="71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1"/>
      <c r="W127" s="71"/>
      <c r="X127" s="71"/>
      <c r="Y127" s="71"/>
      <c r="Z127" s="71"/>
      <c r="AA127" s="71"/>
      <c r="AB127" s="71"/>
      <c r="AC127" s="71"/>
      <c r="AD127" s="71"/>
      <c r="AE127" s="71"/>
      <c r="AF127" s="71"/>
      <c r="AG127" s="71"/>
      <c r="AH127" s="71"/>
      <c r="AI127" s="71"/>
      <c r="AJ127" s="71"/>
      <c r="AK127" s="71"/>
    </row>
    <row r="128" spans="2:37" ht="15" customHeight="1" x14ac:dyDescent="0.2">
      <c r="B128" s="71"/>
      <c r="C128" s="71"/>
      <c r="D128" s="71"/>
      <c r="E128" s="71"/>
      <c r="F128" s="71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1"/>
      <c r="W128" s="71"/>
      <c r="X128" s="71"/>
      <c r="Y128" s="71"/>
      <c r="Z128" s="71"/>
      <c r="AA128" s="71"/>
      <c r="AB128" s="71"/>
      <c r="AC128" s="71"/>
      <c r="AD128" s="71"/>
      <c r="AE128" s="71"/>
      <c r="AF128" s="71"/>
      <c r="AG128" s="71"/>
      <c r="AH128" s="71"/>
      <c r="AI128" s="71"/>
      <c r="AJ128" s="71"/>
      <c r="AK128" s="71"/>
    </row>
    <row r="129" spans="2:37" ht="15" customHeight="1" x14ac:dyDescent="0.2">
      <c r="B129" s="71"/>
      <c r="C129" s="71"/>
      <c r="D129" s="71"/>
      <c r="E129" s="71"/>
      <c r="F129" s="71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1"/>
      <c r="W129" s="71"/>
      <c r="X129" s="71"/>
      <c r="Y129" s="71"/>
      <c r="Z129" s="71"/>
      <c r="AA129" s="71"/>
      <c r="AB129" s="71"/>
      <c r="AC129" s="71"/>
      <c r="AD129" s="71"/>
      <c r="AE129" s="71"/>
      <c r="AF129" s="71"/>
      <c r="AG129" s="71"/>
      <c r="AH129" s="71"/>
      <c r="AI129" s="71"/>
      <c r="AJ129" s="71"/>
      <c r="AK129" s="71"/>
    </row>
    <row r="130" spans="2:37" ht="15" customHeight="1" x14ac:dyDescent="0.2">
      <c r="B130" s="71"/>
      <c r="C130" s="71"/>
      <c r="D130" s="71"/>
      <c r="E130" s="71"/>
      <c r="F130" s="71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1"/>
      <c r="W130" s="71"/>
      <c r="X130" s="71"/>
      <c r="Y130" s="71"/>
      <c r="Z130" s="71"/>
      <c r="AA130" s="71"/>
      <c r="AB130" s="71"/>
      <c r="AC130" s="71"/>
      <c r="AD130" s="71"/>
      <c r="AE130" s="71"/>
      <c r="AF130" s="71"/>
      <c r="AG130" s="71"/>
      <c r="AH130" s="71"/>
      <c r="AI130" s="71"/>
      <c r="AJ130" s="71"/>
      <c r="AK130" s="71"/>
    </row>
    <row r="131" spans="2:37" ht="15" customHeight="1" x14ac:dyDescent="0.2">
      <c r="B131" s="71"/>
      <c r="C131" s="71"/>
      <c r="D131" s="71"/>
      <c r="E131" s="71"/>
      <c r="F131" s="71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1"/>
      <c r="W131" s="71"/>
      <c r="X131" s="71"/>
      <c r="Y131" s="71"/>
      <c r="Z131" s="71"/>
      <c r="AA131" s="71"/>
      <c r="AB131" s="71"/>
      <c r="AC131" s="71"/>
      <c r="AD131" s="71"/>
      <c r="AE131" s="71"/>
      <c r="AF131" s="71"/>
      <c r="AG131" s="71"/>
      <c r="AH131" s="71"/>
      <c r="AI131" s="71"/>
      <c r="AJ131" s="71"/>
      <c r="AK131" s="71"/>
    </row>
    <row r="132" spans="2:37" ht="15" customHeight="1" x14ac:dyDescent="0.2">
      <c r="B132" s="71"/>
      <c r="C132" s="71"/>
      <c r="D132" s="71"/>
      <c r="E132" s="71"/>
      <c r="F132" s="71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1"/>
      <c r="W132" s="71"/>
      <c r="X132" s="71"/>
      <c r="Y132" s="71"/>
      <c r="Z132" s="71"/>
      <c r="AA132" s="71"/>
      <c r="AB132" s="71"/>
      <c r="AC132" s="71"/>
      <c r="AD132" s="71"/>
      <c r="AE132" s="71"/>
      <c r="AF132" s="71"/>
      <c r="AG132" s="71"/>
      <c r="AH132" s="71"/>
      <c r="AI132" s="71"/>
      <c r="AJ132" s="71"/>
      <c r="AK132" s="71"/>
    </row>
    <row r="133" spans="2:37" ht="15" customHeight="1" x14ac:dyDescent="0.2">
      <c r="B133" s="71"/>
      <c r="C133" s="71"/>
      <c r="D133" s="71"/>
      <c r="E133" s="71"/>
      <c r="F133" s="71"/>
      <c r="G133" s="71"/>
      <c r="H133" s="71"/>
      <c r="I133" s="71"/>
      <c r="J133" s="71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  <c r="V133" s="71"/>
      <c r="W133" s="71"/>
      <c r="X133" s="71"/>
      <c r="Y133" s="71"/>
      <c r="Z133" s="71"/>
      <c r="AA133" s="71"/>
      <c r="AB133" s="71"/>
      <c r="AC133" s="71"/>
      <c r="AD133" s="71"/>
      <c r="AE133" s="71"/>
      <c r="AF133" s="71"/>
      <c r="AG133" s="71"/>
      <c r="AH133" s="71"/>
      <c r="AI133" s="71"/>
      <c r="AJ133" s="71"/>
      <c r="AK133" s="71"/>
    </row>
    <row r="134" spans="2:37" ht="15" customHeight="1" x14ac:dyDescent="0.2">
      <c r="B134" s="71"/>
      <c r="C134" s="71"/>
      <c r="D134" s="71"/>
      <c r="E134" s="71"/>
      <c r="F134" s="71"/>
      <c r="G134" s="71"/>
      <c r="H134" s="71"/>
      <c r="I134" s="71"/>
      <c r="J134" s="71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  <c r="V134" s="71"/>
      <c r="W134" s="71"/>
      <c r="X134" s="71"/>
      <c r="Y134" s="71"/>
      <c r="Z134" s="71"/>
      <c r="AA134" s="71"/>
      <c r="AB134" s="71"/>
      <c r="AC134" s="71"/>
      <c r="AD134" s="71"/>
      <c r="AE134" s="71"/>
      <c r="AF134" s="71"/>
      <c r="AG134" s="71"/>
      <c r="AH134" s="71"/>
      <c r="AI134" s="71"/>
      <c r="AJ134" s="71"/>
      <c r="AK134" s="71"/>
    </row>
    <row r="135" spans="2:37" ht="15" customHeight="1" x14ac:dyDescent="0.2">
      <c r="B135" s="71"/>
      <c r="C135" s="71"/>
      <c r="D135" s="71"/>
      <c r="E135" s="71"/>
      <c r="F135" s="71"/>
      <c r="G135" s="71"/>
      <c r="H135" s="71"/>
      <c r="I135" s="71"/>
      <c r="J135" s="71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  <c r="V135" s="71"/>
      <c r="W135" s="71"/>
      <c r="X135" s="71"/>
      <c r="Y135" s="71"/>
      <c r="Z135" s="71"/>
      <c r="AA135" s="71"/>
      <c r="AB135" s="71"/>
      <c r="AC135" s="71"/>
      <c r="AD135" s="71"/>
      <c r="AE135" s="71"/>
      <c r="AF135" s="71"/>
      <c r="AG135" s="71"/>
      <c r="AH135" s="71"/>
      <c r="AI135" s="71"/>
      <c r="AJ135" s="71"/>
      <c r="AK135" s="71"/>
    </row>
    <row r="136" spans="2:37" ht="15" customHeight="1" x14ac:dyDescent="0.2">
      <c r="B136" s="71"/>
      <c r="C136" s="71"/>
      <c r="D136" s="71"/>
      <c r="E136" s="71"/>
      <c r="F136" s="71"/>
      <c r="G136" s="71"/>
      <c r="H136" s="71"/>
      <c r="I136" s="71"/>
      <c r="J136" s="71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  <c r="V136" s="71"/>
      <c r="W136" s="71"/>
      <c r="X136" s="71"/>
      <c r="Y136" s="71"/>
      <c r="Z136" s="71"/>
      <c r="AA136" s="71"/>
      <c r="AB136" s="71"/>
      <c r="AC136" s="71"/>
      <c r="AD136" s="71"/>
      <c r="AE136" s="71"/>
      <c r="AF136" s="71"/>
      <c r="AG136" s="71"/>
      <c r="AH136" s="71"/>
      <c r="AI136" s="71"/>
      <c r="AJ136" s="71"/>
      <c r="AK136" s="71"/>
    </row>
    <row r="137" spans="2:37" ht="15" customHeight="1" x14ac:dyDescent="0.2">
      <c r="B137" s="71"/>
      <c r="C137" s="71"/>
      <c r="D137" s="71"/>
      <c r="E137" s="71"/>
      <c r="F137" s="71"/>
      <c r="G137" s="71"/>
      <c r="H137" s="71"/>
      <c r="I137" s="71"/>
      <c r="J137" s="71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  <c r="V137" s="71"/>
      <c r="W137" s="71"/>
      <c r="X137" s="71"/>
      <c r="Y137" s="71"/>
      <c r="Z137" s="71"/>
      <c r="AA137" s="71"/>
      <c r="AB137" s="71"/>
      <c r="AC137" s="71"/>
      <c r="AD137" s="71"/>
      <c r="AE137" s="71"/>
      <c r="AF137" s="71"/>
      <c r="AG137" s="71"/>
      <c r="AH137" s="71"/>
      <c r="AI137" s="71"/>
      <c r="AJ137" s="71"/>
      <c r="AK137" s="71"/>
    </row>
    <row r="138" spans="2:37" ht="15" customHeight="1" x14ac:dyDescent="0.2">
      <c r="B138" s="71"/>
      <c r="C138" s="71"/>
      <c r="D138" s="71"/>
      <c r="E138" s="71"/>
      <c r="F138" s="71"/>
      <c r="G138" s="71"/>
      <c r="H138" s="71"/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  <c r="V138" s="71"/>
      <c r="W138" s="71"/>
      <c r="X138" s="71"/>
      <c r="Y138" s="71"/>
      <c r="Z138" s="71"/>
      <c r="AA138" s="71"/>
      <c r="AB138" s="71"/>
      <c r="AC138" s="71"/>
      <c r="AD138" s="71"/>
      <c r="AE138" s="71"/>
      <c r="AF138" s="71"/>
      <c r="AG138" s="71"/>
      <c r="AH138" s="71"/>
      <c r="AI138" s="71"/>
      <c r="AJ138" s="71"/>
      <c r="AK138" s="71"/>
    </row>
    <row r="139" spans="2:37" ht="15" customHeight="1" x14ac:dyDescent="0.2">
      <c r="B139" s="71"/>
      <c r="C139" s="71"/>
      <c r="D139" s="71"/>
      <c r="E139" s="71"/>
      <c r="F139" s="71"/>
      <c r="G139" s="71"/>
      <c r="H139" s="71"/>
      <c r="I139" s="71"/>
      <c r="J139" s="71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  <c r="V139" s="71"/>
      <c r="W139" s="71"/>
      <c r="X139" s="71"/>
      <c r="Y139" s="71"/>
      <c r="Z139" s="71"/>
      <c r="AA139" s="71"/>
      <c r="AB139" s="71"/>
      <c r="AC139" s="71"/>
      <c r="AD139" s="71"/>
      <c r="AE139" s="71"/>
      <c r="AF139" s="71"/>
      <c r="AG139" s="71"/>
      <c r="AH139" s="71"/>
      <c r="AI139" s="71"/>
      <c r="AJ139" s="71"/>
      <c r="AK139" s="71"/>
    </row>
    <row r="140" spans="2:37" ht="15" customHeight="1" x14ac:dyDescent="0.2">
      <c r="B140" s="71"/>
      <c r="C140" s="71"/>
      <c r="D140" s="71"/>
      <c r="E140" s="71"/>
      <c r="F140" s="71"/>
      <c r="G140" s="71"/>
      <c r="H140" s="71"/>
      <c r="I140" s="71"/>
      <c r="J140" s="71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  <c r="V140" s="71"/>
      <c r="W140" s="71"/>
      <c r="X140" s="71"/>
      <c r="Y140" s="71"/>
      <c r="Z140" s="71"/>
      <c r="AA140" s="71"/>
      <c r="AB140" s="71"/>
      <c r="AC140" s="71"/>
      <c r="AD140" s="71"/>
      <c r="AE140" s="71"/>
      <c r="AF140" s="71"/>
      <c r="AG140" s="71"/>
      <c r="AH140" s="71"/>
      <c r="AI140" s="71"/>
      <c r="AJ140" s="71"/>
      <c r="AK140" s="71"/>
    </row>
    <row r="141" spans="2:37" ht="15" customHeight="1" x14ac:dyDescent="0.2">
      <c r="B141" s="71"/>
      <c r="C141" s="71"/>
      <c r="D141" s="71"/>
      <c r="E141" s="71"/>
      <c r="F141" s="71"/>
      <c r="G141" s="71"/>
      <c r="H141" s="71"/>
      <c r="I141" s="71"/>
      <c r="J141" s="71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  <c r="V141" s="71"/>
      <c r="W141" s="71"/>
      <c r="X141" s="71"/>
      <c r="Y141" s="71"/>
      <c r="Z141" s="71"/>
      <c r="AA141" s="71"/>
      <c r="AB141" s="71"/>
      <c r="AC141" s="71"/>
      <c r="AD141" s="71"/>
      <c r="AE141" s="71"/>
      <c r="AF141" s="71"/>
      <c r="AG141" s="71"/>
      <c r="AH141" s="71"/>
      <c r="AI141" s="71"/>
      <c r="AJ141" s="71"/>
      <c r="AK141" s="71"/>
    </row>
    <row r="142" spans="2:37" ht="15" customHeight="1" x14ac:dyDescent="0.2">
      <c r="B142" s="71"/>
      <c r="C142" s="71"/>
      <c r="D142" s="71"/>
      <c r="E142" s="71"/>
      <c r="F142" s="71"/>
      <c r="G142" s="71"/>
      <c r="H142" s="71"/>
      <c r="I142" s="71"/>
      <c r="J142" s="71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  <c r="V142" s="71"/>
      <c r="W142" s="71"/>
      <c r="X142" s="71"/>
      <c r="Y142" s="71"/>
      <c r="Z142" s="71"/>
      <c r="AA142" s="71"/>
      <c r="AB142" s="71"/>
      <c r="AC142" s="71"/>
      <c r="AD142" s="71"/>
      <c r="AE142" s="71"/>
      <c r="AF142" s="71"/>
      <c r="AG142" s="71"/>
      <c r="AH142" s="71"/>
      <c r="AI142" s="71"/>
      <c r="AJ142" s="71"/>
      <c r="AK142" s="71"/>
    </row>
    <row r="143" spans="2:37" ht="15" customHeight="1" x14ac:dyDescent="0.2">
      <c r="B143" s="71"/>
      <c r="C143" s="71"/>
      <c r="D143" s="71"/>
      <c r="E143" s="71"/>
      <c r="F143" s="71"/>
      <c r="G143" s="71"/>
      <c r="H143" s="71"/>
      <c r="I143" s="71"/>
      <c r="J143" s="71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  <c r="V143" s="71"/>
      <c r="W143" s="71"/>
      <c r="X143" s="71"/>
      <c r="Y143" s="71"/>
      <c r="Z143" s="71"/>
      <c r="AA143" s="71"/>
      <c r="AB143" s="71"/>
      <c r="AC143" s="71"/>
      <c r="AD143" s="71"/>
      <c r="AE143" s="71"/>
      <c r="AF143" s="71"/>
      <c r="AG143" s="71"/>
      <c r="AH143" s="71"/>
      <c r="AI143" s="71"/>
      <c r="AJ143" s="71"/>
      <c r="AK143" s="71"/>
    </row>
    <row r="144" spans="2:37" ht="15" customHeight="1" x14ac:dyDescent="0.2">
      <c r="B144" s="71"/>
      <c r="C144" s="71"/>
      <c r="D144" s="71"/>
      <c r="E144" s="71"/>
      <c r="F144" s="71"/>
      <c r="G144" s="71"/>
      <c r="H144" s="71"/>
      <c r="I144" s="71"/>
      <c r="J144" s="71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  <c r="V144" s="71"/>
      <c r="W144" s="71"/>
      <c r="X144" s="71"/>
      <c r="Y144" s="71"/>
      <c r="Z144" s="71"/>
      <c r="AA144" s="71"/>
      <c r="AB144" s="71"/>
      <c r="AC144" s="71"/>
      <c r="AD144" s="71"/>
      <c r="AE144" s="71"/>
      <c r="AF144" s="71"/>
      <c r="AG144" s="71"/>
      <c r="AH144" s="71"/>
      <c r="AI144" s="71"/>
      <c r="AJ144" s="71"/>
      <c r="AK144" s="71"/>
    </row>
    <row r="145" spans="2:37" ht="15" customHeight="1" x14ac:dyDescent="0.2">
      <c r="B145" s="71"/>
      <c r="C145" s="71"/>
      <c r="D145" s="71"/>
      <c r="E145" s="71"/>
      <c r="F145" s="71"/>
      <c r="G145" s="71"/>
      <c r="H145" s="71"/>
      <c r="I145" s="71"/>
      <c r="J145" s="71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  <c r="V145" s="71"/>
      <c r="W145" s="71"/>
      <c r="X145" s="71"/>
      <c r="Y145" s="71"/>
      <c r="Z145" s="71"/>
      <c r="AA145" s="71"/>
      <c r="AB145" s="71"/>
      <c r="AC145" s="71"/>
      <c r="AD145" s="71"/>
      <c r="AE145" s="71"/>
      <c r="AF145" s="71"/>
      <c r="AG145" s="71"/>
      <c r="AH145" s="71"/>
      <c r="AI145" s="71"/>
      <c r="AJ145" s="71"/>
      <c r="AK145" s="71"/>
    </row>
    <row r="146" spans="2:37" ht="15" customHeight="1" x14ac:dyDescent="0.2">
      <c r="B146" s="71"/>
      <c r="C146" s="71"/>
      <c r="D146" s="71"/>
      <c r="E146" s="71"/>
      <c r="F146" s="71"/>
      <c r="G146" s="71"/>
      <c r="H146" s="71"/>
      <c r="I146" s="71"/>
      <c r="J146" s="71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  <c r="V146" s="71"/>
      <c r="W146" s="71"/>
      <c r="X146" s="71"/>
      <c r="Y146" s="71"/>
      <c r="Z146" s="71"/>
      <c r="AA146" s="71"/>
      <c r="AB146" s="71"/>
      <c r="AC146" s="71"/>
      <c r="AD146" s="71"/>
      <c r="AE146" s="71"/>
      <c r="AF146" s="71"/>
      <c r="AG146" s="71"/>
      <c r="AH146" s="71"/>
      <c r="AI146" s="71"/>
      <c r="AJ146" s="71"/>
      <c r="AK146" s="71"/>
    </row>
    <row r="147" spans="2:37" ht="15" customHeight="1" x14ac:dyDescent="0.2">
      <c r="B147" s="71"/>
      <c r="C147" s="71"/>
      <c r="D147" s="71"/>
      <c r="E147" s="71"/>
      <c r="F147" s="71"/>
      <c r="G147" s="71"/>
      <c r="H147" s="71"/>
      <c r="I147" s="71"/>
      <c r="J147" s="71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  <c r="V147" s="71"/>
      <c r="W147" s="71"/>
      <c r="X147" s="71"/>
      <c r="Y147" s="71"/>
      <c r="Z147" s="71"/>
      <c r="AA147" s="71"/>
      <c r="AB147" s="71"/>
      <c r="AC147" s="71"/>
      <c r="AD147" s="71"/>
      <c r="AE147" s="71"/>
      <c r="AF147" s="71"/>
      <c r="AG147" s="71"/>
      <c r="AH147" s="71"/>
      <c r="AI147" s="71"/>
      <c r="AJ147" s="71"/>
      <c r="AK147" s="71"/>
    </row>
    <row r="148" spans="2:37" ht="15" customHeight="1" x14ac:dyDescent="0.2">
      <c r="B148" s="71"/>
      <c r="C148" s="71"/>
      <c r="D148" s="71"/>
      <c r="E148" s="71"/>
      <c r="F148" s="71"/>
      <c r="G148" s="71"/>
      <c r="H148" s="71"/>
      <c r="I148" s="71"/>
      <c r="J148" s="71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  <c r="V148" s="71"/>
      <c r="W148" s="71"/>
      <c r="X148" s="71"/>
      <c r="Y148" s="71"/>
      <c r="Z148" s="71"/>
      <c r="AA148" s="71"/>
      <c r="AB148" s="71"/>
      <c r="AC148" s="71"/>
      <c r="AD148" s="71"/>
      <c r="AE148" s="71"/>
      <c r="AF148" s="71"/>
      <c r="AG148" s="71"/>
      <c r="AH148" s="71"/>
      <c r="AI148" s="71"/>
      <c r="AJ148" s="71"/>
      <c r="AK148" s="71"/>
    </row>
    <row r="149" spans="2:37" ht="15" customHeight="1" x14ac:dyDescent="0.2"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  <c r="V149" s="71"/>
      <c r="W149" s="71"/>
      <c r="X149" s="71"/>
      <c r="Y149" s="71"/>
      <c r="Z149" s="71"/>
      <c r="AA149" s="71"/>
      <c r="AB149" s="71"/>
      <c r="AC149" s="71"/>
      <c r="AD149" s="71"/>
      <c r="AE149" s="71"/>
      <c r="AF149" s="71"/>
      <c r="AG149" s="71"/>
      <c r="AH149" s="71"/>
      <c r="AI149" s="71"/>
      <c r="AJ149" s="71"/>
      <c r="AK149" s="71"/>
    </row>
    <row r="150" spans="2:37" ht="15" customHeight="1" x14ac:dyDescent="0.2">
      <c r="B150" s="71"/>
      <c r="C150" s="71"/>
      <c r="D150" s="71"/>
      <c r="E150" s="71"/>
      <c r="F150" s="71"/>
      <c r="G150" s="71"/>
      <c r="H150" s="71"/>
      <c r="I150" s="71"/>
      <c r="J150" s="71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  <c r="V150" s="71"/>
      <c r="W150" s="71"/>
      <c r="X150" s="71"/>
      <c r="Y150" s="71"/>
      <c r="Z150" s="71"/>
      <c r="AA150" s="71"/>
      <c r="AB150" s="71"/>
      <c r="AC150" s="71"/>
      <c r="AD150" s="71"/>
      <c r="AE150" s="71"/>
      <c r="AF150" s="71"/>
      <c r="AG150" s="71"/>
      <c r="AH150" s="71"/>
      <c r="AI150" s="71"/>
      <c r="AJ150" s="71"/>
      <c r="AK150" s="71"/>
    </row>
    <row r="151" spans="2:37" ht="15" customHeight="1" x14ac:dyDescent="0.2">
      <c r="B151" s="71"/>
      <c r="C151" s="71"/>
      <c r="D151" s="71"/>
      <c r="E151" s="71"/>
      <c r="F151" s="71"/>
      <c r="G151" s="71"/>
      <c r="H151" s="71"/>
      <c r="I151" s="71"/>
      <c r="J151" s="71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  <c r="V151" s="71"/>
      <c r="W151" s="71"/>
      <c r="X151" s="71"/>
      <c r="Y151" s="71"/>
      <c r="Z151" s="71"/>
      <c r="AA151" s="71"/>
      <c r="AB151" s="71"/>
      <c r="AC151" s="71"/>
      <c r="AD151" s="71"/>
      <c r="AE151" s="71"/>
      <c r="AF151" s="71"/>
      <c r="AG151" s="71"/>
      <c r="AH151" s="71"/>
      <c r="AI151" s="71"/>
      <c r="AJ151" s="71"/>
      <c r="AK151" s="71"/>
    </row>
    <row r="152" spans="2:37" ht="15" customHeight="1" x14ac:dyDescent="0.2">
      <c r="B152" s="71"/>
      <c r="C152" s="71"/>
      <c r="D152" s="71"/>
      <c r="E152" s="71"/>
      <c r="F152" s="71"/>
      <c r="G152" s="71"/>
      <c r="H152" s="71"/>
      <c r="I152" s="71"/>
      <c r="J152" s="71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  <c r="V152" s="71"/>
      <c r="W152" s="71"/>
      <c r="X152" s="71"/>
      <c r="Y152" s="71"/>
      <c r="Z152" s="71"/>
      <c r="AA152" s="71"/>
      <c r="AB152" s="71"/>
      <c r="AC152" s="71"/>
      <c r="AD152" s="71"/>
      <c r="AE152" s="71"/>
      <c r="AF152" s="71"/>
      <c r="AG152" s="71"/>
      <c r="AH152" s="71"/>
      <c r="AI152" s="71"/>
      <c r="AJ152" s="71"/>
      <c r="AK152" s="71"/>
    </row>
    <row r="153" spans="2:37" ht="15" customHeight="1" x14ac:dyDescent="0.2">
      <c r="B153" s="71"/>
      <c r="C153" s="71"/>
      <c r="D153" s="71"/>
      <c r="E153" s="71"/>
      <c r="F153" s="71"/>
      <c r="G153" s="71"/>
      <c r="H153" s="71"/>
      <c r="I153" s="71"/>
      <c r="J153" s="71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  <c r="V153" s="71"/>
      <c r="W153" s="71"/>
      <c r="X153" s="71"/>
      <c r="Y153" s="71"/>
      <c r="Z153" s="71"/>
      <c r="AA153" s="71"/>
      <c r="AB153" s="71"/>
      <c r="AC153" s="71"/>
      <c r="AD153" s="71"/>
      <c r="AE153" s="71"/>
      <c r="AF153" s="71"/>
      <c r="AG153" s="71"/>
      <c r="AH153" s="71"/>
      <c r="AI153" s="71"/>
      <c r="AJ153" s="71"/>
      <c r="AK153" s="71"/>
    </row>
    <row r="154" spans="2:37" ht="15" customHeight="1" x14ac:dyDescent="0.2">
      <c r="B154" s="71"/>
      <c r="C154" s="71"/>
      <c r="D154" s="71"/>
      <c r="E154" s="71"/>
      <c r="F154" s="71"/>
      <c r="G154" s="71"/>
      <c r="H154" s="71"/>
      <c r="I154" s="71"/>
      <c r="J154" s="71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  <c r="V154" s="71"/>
      <c r="W154" s="71"/>
      <c r="X154" s="71"/>
      <c r="Y154" s="71"/>
      <c r="Z154" s="71"/>
      <c r="AA154" s="71"/>
      <c r="AB154" s="71"/>
      <c r="AC154" s="71"/>
      <c r="AD154" s="71"/>
      <c r="AE154" s="71"/>
      <c r="AF154" s="71"/>
      <c r="AG154" s="71"/>
      <c r="AH154" s="71"/>
      <c r="AI154" s="71"/>
      <c r="AJ154" s="71"/>
      <c r="AK154" s="71"/>
    </row>
    <row r="155" spans="2:37" ht="15" customHeight="1" x14ac:dyDescent="0.2"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  <c r="V155" s="71"/>
      <c r="W155" s="71"/>
      <c r="X155" s="71"/>
      <c r="Y155" s="71"/>
      <c r="Z155" s="71"/>
      <c r="AA155" s="71"/>
      <c r="AB155" s="71"/>
      <c r="AC155" s="71"/>
      <c r="AD155" s="71"/>
      <c r="AE155" s="71"/>
      <c r="AF155" s="71"/>
      <c r="AG155" s="71"/>
      <c r="AH155" s="71"/>
      <c r="AI155" s="71"/>
      <c r="AJ155" s="71"/>
      <c r="AK155" s="71"/>
    </row>
    <row r="156" spans="2:37" ht="15" customHeight="1" x14ac:dyDescent="0.2"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  <c r="V156" s="71"/>
      <c r="W156" s="71"/>
      <c r="X156" s="71"/>
      <c r="Y156" s="71"/>
      <c r="Z156" s="71"/>
      <c r="AA156" s="71"/>
      <c r="AB156" s="71"/>
      <c r="AC156" s="71"/>
      <c r="AD156" s="71"/>
      <c r="AE156" s="71"/>
      <c r="AF156" s="71"/>
      <c r="AG156" s="71"/>
      <c r="AH156" s="71"/>
      <c r="AI156" s="71"/>
      <c r="AJ156" s="71"/>
      <c r="AK156" s="71"/>
    </row>
    <row r="157" spans="2:37" ht="15" customHeight="1" x14ac:dyDescent="0.2"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  <c r="V157" s="71"/>
      <c r="W157" s="71"/>
      <c r="X157" s="71"/>
      <c r="Y157" s="71"/>
      <c r="Z157" s="71"/>
      <c r="AA157" s="71"/>
      <c r="AB157" s="71"/>
      <c r="AC157" s="71"/>
      <c r="AD157" s="71"/>
      <c r="AE157" s="71"/>
      <c r="AF157" s="71"/>
      <c r="AG157" s="71"/>
      <c r="AH157" s="71"/>
      <c r="AI157" s="71"/>
      <c r="AJ157" s="71"/>
      <c r="AK157" s="71"/>
    </row>
    <row r="158" spans="2:37" ht="15" customHeight="1" x14ac:dyDescent="0.2">
      <c r="B158" s="71"/>
      <c r="C158" s="71"/>
      <c r="D158" s="71"/>
      <c r="E158" s="71"/>
      <c r="F158" s="71"/>
      <c r="G158" s="71"/>
      <c r="H158" s="71"/>
      <c r="I158" s="71"/>
      <c r="J158" s="71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  <c r="AD158" s="71"/>
      <c r="AE158" s="71"/>
      <c r="AF158" s="71"/>
      <c r="AG158" s="71"/>
      <c r="AH158" s="71"/>
      <c r="AI158" s="71"/>
      <c r="AJ158" s="71"/>
      <c r="AK158" s="71"/>
    </row>
    <row r="159" spans="2:37" ht="15" customHeight="1" x14ac:dyDescent="0.2">
      <c r="B159" s="71"/>
      <c r="C159" s="71"/>
      <c r="D159" s="71"/>
      <c r="E159" s="71"/>
      <c r="F159" s="71"/>
      <c r="G159" s="71"/>
      <c r="H159" s="71"/>
      <c r="I159" s="71"/>
      <c r="J159" s="71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  <c r="AD159" s="71"/>
      <c r="AE159" s="71"/>
      <c r="AF159" s="71"/>
      <c r="AG159" s="71"/>
      <c r="AH159" s="71"/>
      <c r="AI159" s="71"/>
      <c r="AJ159" s="71"/>
      <c r="AK159" s="71"/>
    </row>
    <row r="160" spans="2:37" ht="15" customHeight="1" x14ac:dyDescent="0.2">
      <c r="B160" s="71"/>
      <c r="C160" s="71"/>
      <c r="D160" s="71"/>
      <c r="E160" s="71"/>
      <c r="F160" s="71"/>
      <c r="G160" s="71"/>
      <c r="H160" s="71"/>
      <c r="I160" s="71"/>
      <c r="J160" s="71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  <c r="AD160" s="71"/>
      <c r="AE160" s="71"/>
      <c r="AF160" s="71"/>
      <c r="AG160" s="71"/>
      <c r="AH160" s="71"/>
      <c r="AI160" s="71"/>
      <c r="AJ160" s="71"/>
      <c r="AK160" s="71"/>
    </row>
    <row r="161" spans="2:37" ht="15" customHeight="1" x14ac:dyDescent="0.2">
      <c r="B161" s="71"/>
      <c r="C161" s="71"/>
      <c r="D161" s="71"/>
      <c r="E161" s="71"/>
      <c r="F161" s="71"/>
      <c r="G161" s="71"/>
      <c r="H161" s="71"/>
      <c r="I161" s="71"/>
      <c r="J161" s="71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  <c r="V161" s="71"/>
      <c r="W161" s="71"/>
      <c r="X161" s="71"/>
      <c r="Y161" s="71"/>
      <c r="Z161" s="71"/>
      <c r="AA161" s="71"/>
      <c r="AB161" s="71"/>
      <c r="AC161" s="71"/>
      <c r="AD161" s="71"/>
      <c r="AE161" s="71"/>
      <c r="AF161" s="71"/>
      <c r="AG161" s="71"/>
      <c r="AH161" s="71"/>
      <c r="AI161" s="71"/>
      <c r="AJ161" s="71"/>
      <c r="AK161" s="71"/>
    </row>
    <row r="162" spans="2:37" ht="15" customHeight="1" x14ac:dyDescent="0.2">
      <c r="B162" s="71"/>
      <c r="C162" s="71"/>
      <c r="D162" s="71"/>
      <c r="E162" s="71"/>
      <c r="F162" s="71"/>
      <c r="G162" s="71"/>
      <c r="H162" s="71"/>
      <c r="I162" s="71"/>
      <c r="J162" s="71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  <c r="V162" s="71"/>
      <c r="W162" s="71"/>
      <c r="X162" s="71"/>
      <c r="Y162" s="71"/>
      <c r="Z162" s="71"/>
      <c r="AA162" s="71"/>
      <c r="AB162" s="71"/>
      <c r="AC162" s="71"/>
      <c r="AD162" s="71"/>
      <c r="AE162" s="71"/>
      <c r="AF162" s="71"/>
      <c r="AG162" s="71"/>
      <c r="AH162" s="71"/>
      <c r="AI162" s="71"/>
      <c r="AJ162" s="71"/>
      <c r="AK162" s="71"/>
    </row>
    <row r="163" spans="2:37" ht="15" customHeight="1" x14ac:dyDescent="0.2">
      <c r="B163" s="71"/>
      <c r="C163" s="71"/>
      <c r="D163" s="71"/>
      <c r="E163" s="71"/>
      <c r="F163" s="71"/>
      <c r="G163" s="71"/>
      <c r="H163" s="71"/>
      <c r="I163" s="71"/>
      <c r="J163" s="71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  <c r="V163" s="71"/>
      <c r="W163" s="71"/>
      <c r="X163" s="71"/>
      <c r="Y163" s="71"/>
      <c r="Z163" s="71"/>
      <c r="AA163" s="71"/>
      <c r="AB163" s="71"/>
      <c r="AC163" s="71"/>
      <c r="AD163" s="71"/>
      <c r="AE163" s="71"/>
      <c r="AF163" s="71"/>
      <c r="AG163" s="71"/>
      <c r="AH163" s="71"/>
      <c r="AI163" s="71"/>
      <c r="AJ163" s="71"/>
      <c r="AK163" s="71"/>
    </row>
    <row r="164" spans="2:37" ht="15" customHeight="1" x14ac:dyDescent="0.2">
      <c r="B164" s="71"/>
      <c r="C164" s="71"/>
      <c r="D164" s="71"/>
      <c r="E164" s="71"/>
      <c r="F164" s="71"/>
      <c r="G164" s="71"/>
      <c r="H164" s="71"/>
      <c r="I164" s="71"/>
      <c r="J164" s="71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  <c r="V164" s="71"/>
      <c r="W164" s="71"/>
      <c r="X164" s="71"/>
      <c r="Y164" s="71"/>
      <c r="Z164" s="71"/>
      <c r="AA164" s="71"/>
      <c r="AB164" s="71"/>
      <c r="AC164" s="71"/>
      <c r="AD164" s="71"/>
      <c r="AE164" s="71"/>
      <c r="AF164" s="71"/>
      <c r="AG164" s="71"/>
      <c r="AH164" s="71"/>
      <c r="AI164" s="71"/>
      <c r="AJ164" s="71"/>
      <c r="AK164" s="71"/>
    </row>
    <row r="165" spans="2:37" ht="15" customHeight="1" x14ac:dyDescent="0.2">
      <c r="B165" s="71"/>
      <c r="C165" s="71"/>
      <c r="D165" s="71"/>
      <c r="E165" s="71"/>
      <c r="F165" s="71"/>
      <c r="G165" s="71"/>
      <c r="H165" s="71"/>
      <c r="I165" s="71"/>
      <c r="J165" s="71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  <c r="V165" s="71"/>
      <c r="W165" s="71"/>
      <c r="X165" s="71"/>
      <c r="Y165" s="71"/>
      <c r="Z165" s="71"/>
      <c r="AA165" s="71"/>
      <c r="AB165" s="71"/>
      <c r="AC165" s="71"/>
      <c r="AD165" s="71"/>
      <c r="AE165" s="71"/>
      <c r="AF165" s="71"/>
      <c r="AG165" s="71"/>
      <c r="AH165" s="71"/>
      <c r="AI165" s="71"/>
      <c r="AJ165" s="71"/>
      <c r="AK165" s="71"/>
    </row>
    <row r="166" spans="2:37" ht="15" customHeight="1" x14ac:dyDescent="0.2">
      <c r="B166" s="71"/>
      <c r="C166" s="71"/>
      <c r="D166" s="71"/>
      <c r="E166" s="71"/>
      <c r="F166" s="71"/>
      <c r="G166" s="71"/>
      <c r="H166" s="71"/>
      <c r="I166" s="71"/>
      <c r="J166" s="71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  <c r="V166" s="71"/>
      <c r="W166" s="71"/>
      <c r="X166" s="71"/>
      <c r="Y166" s="71"/>
      <c r="Z166" s="71"/>
      <c r="AA166" s="71"/>
      <c r="AB166" s="71"/>
      <c r="AC166" s="71"/>
      <c r="AD166" s="71"/>
      <c r="AE166" s="71"/>
      <c r="AF166" s="71"/>
      <c r="AG166" s="71"/>
      <c r="AH166" s="71"/>
      <c r="AI166" s="71"/>
      <c r="AJ166" s="71"/>
      <c r="AK166" s="71"/>
    </row>
    <row r="167" spans="2:37" ht="15" customHeight="1" x14ac:dyDescent="0.2">
      <c r="B167" s="71"/>
      <c r="C167" s="71"/>
      <c r="D167" s="71"/>
      <c r="E167" s="71"/>
      <c r="F167" s="71"/>
      <c r="G167" s="71"/>
      <c r="H167" s="71"/>
      <c r="I167" s="71"/>
      <c r="J167" s="71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  <c r="V167" s="71"/>
      <c r="W167" s="71"/>
      <c r="X167" s="71"/>
      <c r="Y167" s="71"/>
      <c r="Z167" s="71"/>
      <c r="AA167" s="71"/>
      <c r="AB167" s="71"/>
      <c r="AC167" s="71"/>
      <c r="AD167" s="71"/>
      <c r="AE167" s="71"/>
      <c r="AF167" s="71"/>
      <c r="AG167" s="71"/>
      <c r="AH167" s="71"/>
      <c r="AI167" s="71"/>
      <c r="AJ167" s="71"/>
      <c r="AK167" s="71"/>
    </row>
    <row r="168" spans="2:37" ht="15" customHeight="1" x14ac:dyDescent="0.2">
      <c r="B168" s="71"/>
      <c r="C168" s="71"/>
      <c r="D168" s="71"/>
      <c r="E168" s="71"/>
      <c r="F168" s="71"/>
      <c r="G168" s="71"/>
      <c r="H168" s="71"/>
      <c r="I168" s="71"/>
      <c r="J168" s="71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  <c r="V168" s="71"/>
      <c r="W168" s="71"/>
      <c r="X168" s="71"/>
      <c r="Y168" s="71"/>
      <c r="Z168" s="71"/>
      <c r="AA168" s="71"/>
      <c r="AB168" s="71"/>
      <c r="AC168" s="71"/>
      <c r="AD168" s="71"/>
      <c r="AE168" s="71"/>
      <c r="AF168" s="71"/>
      <c r="AG168" s="71"/>
      <c r="AH168" s="71"/>
      <c r="AI168" s="71"/>
      <c r="AJ168" s="71"/>
      <c r="AK168" s="71"/>
    </row>
    <row r="169" spans="2:37" ht="15" customHeight="1" x14ac:dyDescent="0.2">
      <c r="B169" s="71"/>
      <c r="C169" s="71"/>
      <c r="D169" s="71"/>
      <c r="E169" s="71"/>
      <c r="F169" s="71"/>
      <c r="G169" s="71"/>
      <c r="H169" s="71"/>
      <c r="I169" s="71"/>
      <c r="J169" s="71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  <c r="V169" s="71"/>
      <c r="W169" s="71"/>
      <c r="X169" s="71"/>
      <c r="Y169" s="71"/>
      <c r="Z169" s="71"/>
      <c r="AA169" s="71"/>
      <c r="AB169" s="71"/>
      <c r="AC169" s="71"/>
      <c r="AD169" s="71"/>
      <c r="AE169" s="71"/>
      <c r="AF169" s="71"/>
      <c r="AG169" s="71"/>
      <c r="AH169" s="71"/>
      <c r="AI169" s="71"/>
      <c r="AJ169" s="71"/>
      <c r="AK169" s="71"/>
    </row>
    <row r="170" spans="2:37" ht="15" customHeight="1" x14ac:dyDescent="0.2">
      <c r="B170" s="71"/>
      <c r="C170" s="71"/>
      <c r="D170" s="71"/>
      <c r="E170" s="71"/>
      <c r="F170" s="71"/>
      <c r="G170" s="71"/>
      <c r="H170" s="71"/>
      <c r="I170" s="71"/>
      <c r="J170" s="71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  <c r="V170" s="71"/>
      <c r="W170" s="71"/>
      <c r="X170" s="71"/>
      <c r="Y170" s="71"/>
      <c r="Z170" s="71"/>
      <c r="AA170" s="71"/>
      <c r="AB170" s="71"/>
      <c r="AC170" s="71"/>
      <c r="AD170" s="71"/>
      <c r="AE170" s="71"/>
      <c r="AF170" s="71"/>
      <c r="AG170" s="71"/>
      <c r="AH170" s="71"/>
      <c r="AI170" s="71"/>
      <c r="AJ170" s="71"/>
      <c r="AK170" s="71"/>
    </row>
    <row r="171" spans="2:37" ht="15" customHeight="1" x14ac:dyDescent="0.2">
      <c r="B171" s="71"/>
      <c r="C171" s="71"/>
      <c r="D171" s="71"/>
      <c r="E171" s="71"/>
      <c r="F171" s="71"/>
      <c r="G171" s="71"/>
      <c r="H171" s="71"/>
      <c r="I171" s="71"/>
      <c r="J171" s="71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  <c r="V171" s="71"/>
      <c r="W171" s="71"/>
      <c r="X171" s="71"/>
      <c r="Y171" s="71"/>
      <c r="Z171" s="71"/>
      <c r="AA171" s="71"/>
      <c r="AB171" s="71"/>
      <c r="AC171" s="71"/>
      <c r="AD171" s="71"/>
      <c r="AE171" s="71"/>
      <c r="AF171" s="71"/>
      <c r="AG171" s="71"/>
      <c r="AH171" s="71"/>
      <c r="AI171" s="71"/>
      <c r="AJ171" s="71"/>
      <c r="AK171" s="71"/>
    </row>
    <row r="172" spans="2:37" ht="15" customHeight="1" x14ac:dyDescent="0.2">
      <c r="B172" s="71"/>
      <c r="C172" s="71"/>
      <c r="D172" s="71"/>
      <c r="E172" s="71"/>
      <c r="F172" s="71"/>
      <c r="G172" s="71"/>
      <c r="H172" s="71"/>
      <c r="I172" s="71"/>
      <c r="J172" s="71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  <c r="V172" s="71"/>
      <c r="W172" s="71"/>
      <c r="X172" s="71"/>
      <c r="Y172" s="71"/>
      <c r="Z172" s="71"/>
      <c r="AA172" s="71"/>
      <c r="AB172" s="71"/>
      <c r="AC172" s="71"/>
      <c r="AD172" s="71"/>
      <c r="AE172" s="71"/>
      <c r="AF172" s="71"/>
      <c r="AG172" s="71"/>
      <c r="AH172" s="71"/>
      <c r="AI172" s="71"/>
      <c r="AJ172" s="71"/>
      <c r="AK172" s="71"/>
    </row>
    <row r="173" spans="2:37" ht="15" customHeight="1" x14ac:dyDescent="0.2">
      <c r="B173" s="71"/>
      <c r="C173" s="71"/>
      <c r="D173" s="71"/>
      <c r="E173" s="71"/>
      <c r="F173" s="71"/>
      <c r="G173" s="71"/>
      <c r="H173" s="71"/>
      <c r="I173" s="71"/>
      <c r="J173" s="71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  <c r="V173" s="71"/>
      <c r="W173" s="71"/>
      <c r="X173" s="71"/>
      <c r="Y173" s="71"/>
      <c r="Z173" s="71"/>
      <c r="AA173" s="71"/>
      <c r="AB173" s="71"/>
      <c r="AC173" s="71"/>
      <c r="AD173" s="71"/>
      <c r="AE173" s="71"/>
      <c r="AF173" s="71"/>
      <c r="AG173" s="71"/>
      <c r="AH173" s="71"/>
      <c r="AI173" s="71"/>
      <c r="AJ173" s="71"/>
      <c r="AK173" s="71"/>
    </row>
    <row r="174" spans="2:37" ht="15" customHeight="1" x14ac:dyDescent="0.2">
      <c r="B174" s="71"/>
      <c r="C174" s="71"/>
      <c r="D174" s="71"/>
      <c r="E174" s="71"/>
      <c r="F174" s="71"/>
      <c r="G174" s="71"/>
      <c r="H174" s="71"/>
      <c r="I174" s="71"/>
      <c r="J174" s="71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  <c r="V174" s="71"/>
      <c r="W174" s="71"/>
      <c r="X174" s="71"/>
      <c r="Y174" s="71"/>
      <c r="Z174" s="71"/>
      <c r="AA174" s="71"/>
      <c r="AB174" s="71"/>
      <c r="AC174" s="71"/>
      <c r="AD174" s="71"/>
      <c r="AE174" s="71"/>
      <c r="AF174" s="71"/>
      <c r="AG174" s="71"/>
      <c r="AH174" s="71"/>
      <c r="AI174" s="71"/>
      <c r="AJ174" s="71"/>
      <c r="AK174" s="71"/>
    </row>
    <row r="175" spans="2:37" ht="15" customHeight="1" x14ac:dyDescent="0.2">
      <c r="B175" s="71"/>
      <c r="C175" s="71"/>
      <c r="D175" s="71"/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1"/>
      <c r="P175" s="71"/>
      <c r="Q175" s="71"/>
      <c r="R175" s="71"/>
      <c r="S175" s="71"/>
      <c r="T175" s="71"/>
      <c r="U175" s="71"/>
      <c r="V175" s="71"/>
      <c r="W175" s="71"/>
      <c r="X175" s="71"/>
      <c r="Y175" s="71"/>
      <c r="Z175" s="71"/>
      <c r="AA175" s="71"/>
      <c r="AB175" s="71"/>
      <c r="AC175" s="71"/>
      <c r="AD175" s="71"/>
      <c r="AE175" s="71"/>
      <c r="AF175" s="71"/>
      <c r="AG175" s="71"/>
      <c r="AH175" s="71"/>
      <c r="AI175" s="71"/>
      <c r="AJ175" s="71"/>
      <c r="AK175" s="71"/>
    </row>
    <row r="184" spans="2:37" ht="15" customHeight="1" x14ac:dyDescent="0.2">
      <c r="B184" s="71"/>
      <c r="C184" s="71"/>
      <c r="D184" s="71"/>
      <c r="E184" s="71"/>
      <c r="F184" s="71"/>
      <c r="G184" s="71"/>
      <c r="H184" s="71"/>
      <c r="I184" s="71"/>
      <c r="J184" s="71"/>
      <c r="K184" s="71"/>
      <c r="L184" s="71"/>
      <c r="M184" s="71"/>
      <c r="N184" s="71"/>
      <c r="O184" s="71"/>
      <c r="P184" s="71"/>
      <c r="Q184" s="71"/>
      <c r="R184" s="71"/>
      <c r="S184" s="71"/>
      <c r="T184" s="71"/>
      <c r="U184" s="71"/>
      <c r="V184" s="71"/>
      <c r="W184" s="71"/>
      <c r="X184" s="71"/>
      <c r="Y184" s="71"/>
      <c r="Z184" s="71"/>
      <c r="AA184" s="71"/>
      <c r="AB184" s="71"/>
      <c r="AC184" s="71"/>
      <c r="AD184" s="71"/>
      <c r="AE184" s="71"/>
      <c r="AF184" s="71"/>
      <c r="AG184" s="71"/>
      <c r="AH184" s="71"/>
      <c r="AI184" s="71"/>
      <c r="AJ184" s="71"/>
      <c r="AK184" s="71"/>
    </row>
    <row r="185" spans="2:37" ht="15" customHeight="1" x14ac:dyDescent="0.2">
      <c r="B185" s="71"/>
      <c r="C185" s="71"/>
      <c r="D185" s="71"/>
      <c r="E185" s="71"/>
      <c r="F185" s="71"/>
      <c r="G185" s="71"/>
      <c r="H185" s="71"/>
      <c r="I185" s="71"/>
      <c r="J185" s="71"/>
      <c r="K185" s="71"/>
      <c r="L185" s="71"/>
      <c r="M185" s="71"/>
      <c r="N185" s="71"/>
      <c r="O185" s="71"/>
      <c r="P185" s="71"/>
      <c r="Q185" s="71"/>
      <c r="R185" s="71"/>
      <c r="S185" s="71"/>
      <c r="T185" s="71"/>
      <c r="U185" s="71"/>
      <c r="V185" s="71"/>
      <c r="W185" s="71"/>
      <c r="X185" s="71"/>
      <c r="Y185" s="71"/>
      <c r="Z185" s="71"/>
      <c r="AA185" s="71"/>
      <c r="AB185" s="71"/>
      <c r="AC185" s="71"/>
      <c r="AD185" s="71"/>
      <c r="AE185" s="71"/>
      <c r="AF185" s="71"/>
      <c r="AG185" s="71"/>
      <c r="AH185" s="71"/>
      <c r="AI185" s="71"/>
      <c r="AJ185" s="71"/>
      <c r="AK185" s="71"/>
    </row>
    <row r="186" spans="2:37" ht="15" customHeight="1" x14ac:dyDescent="0.2">
      <c r="B186" s="71"/>
      <c r="C186" s="71"/>
      <c r="D186" s="71"/>
      <c r="E186" s="71"/>
      <c r="F186" s="71"/>
      <c r="G186" s="71"/>
      <c r="H186" s="71"/>
      <c r="I186" s="71"/>
      <c r="J186" s="71"/>
      <c r="K186" s="71"/>
      <c r="L186" s="71"/>
      <c r="M186" s="71"/>
      <c r="N186" s="71"/>
      <c r="O186" s="71"/>
      <c r="P186" s="71"/>
      <c r="Q186" s="71"/>
      <c r="R186" s="71"/>
      <c r="S186" s="71"/>
      <c r="T186" s="71"/>
      <c r="U186" s="71"/>
      <c r="V186" s="71"/>
      <c r="W186" s="71"/>
      <c r="X186" s="71"/>
      <c r="Y186" s="71"/>
      <c r="Z186" s="71"/>
      <c r="AA186" s="71"/>
      <c r="AB186" s="71"/>
      <c r="AC186" s="71"/>
      <c r="AD186" s="71"/>
      <c r="AE186" s="71"/>
      <c r="AF186" s="71"/>
      <c r="AG186" s="71"/>
      <c r="AH186" s="71"/>
      <c r="AI186" s="71"/>
      <c r="AJ186" s="71"/>
      <c r="AK186" s="71"/>
    </row>
    <row r="187" spans="2:37" ht="15" customHeight="1" x14ac:dyDescent="0.2">
      <c r="B187" s="71"/>
      <c r="C187" s="71"/>
      <c r="D187" s="71"/>
      <c r="E187" s="71"/>
      <c r="F187" s="71"/>
      <c r="G187" s="71"/>
      <c r="H187" s="71"/>
      <c r="I187" s="71"/>
      <c r="J187" s="71"/>
      <c r="K187" s="71"/>
      <c r="L187" s="71"/>
      <c r="M187" s="71"/>
      <c r="N187" s="71"/>
      <c r="O187" s="71"/>
      <c r="P187" s="71"/>
      <c r="Q187" s="71"/>
      <c r="R187" s="71"/>
      <c r="S187" s="71"/>
      <c r="T187" s="71"/>
      <c r="U187" s="71"/>
      <c r="V187" s="71"/>
      <c r="W187" s="71"/>
      <c r="X187" s="71"/>
      <c r="Y187" s="71"/>
      <c r="Z187" s="71"/>
      <c r="AA187" s="71"/>
      <c r="AB187" s="71"/>
      <c r="AC187" s="71"/>
      <c r="AD187" s="71"/>
      <c r="AE187" s="71"/>
      <c r="AF187" s="71"/>
      <c r="AG187" s="71"/>
      <c r="AH187" s="71"/>
      <c r="AI187" s="71"/>
      <c r="AJ187" s="71"/>
      <c r="AK187" s="71"/>
    </row>
    <row r="188" spans="2:37" ht="15" customHeight="1" x14ac:dyDescent="0.2">
      <c r="B188" s="71"/>
      <c r="C188" s="71"/>
      <c r="D188" s="71"/>
      <c r="E188" s="71"/>
      <c r="F188" s="71"/>
      <c r="G188" s="71"/>
      <c r="H188" s="71"/>
      <c r="I188" s="71"/>
      <c r="J188" s="71"/>
      <c r="K188" s="71"/>
      <c r="L188" s="71"/>
      <c r="M188" s="71"/>
      <c r="N188" s="71"/>
      <c r="O188" s="71"/>
      <c r="P188" s="71"/>
      <c r="Q188" s="71"/>
      <c r="R188" s="71"/>
      <c r="S188" s="71"/>
      <c r="T188" s="71"/>
      <c r="U188" s="71"/>
      <c r="V188" s="71"/>
      <c r="W188" s="71"/>
      <c r="X188" s="71"/>
      <c r="Y188" s="71"/>
      <c r="Z188" s="71"/>
      <c r="AA188" s="71"/>
      <c r="AB188" s="71"/>
      <c r="AC188" s="71"/>
      <c r="AD188" s="71"/>
      <c r="AE188" s="71"/>
      <c r="AF188" s="71"/>
      <c r="AG188" s="71"/>
      <c r="AH188" s="71"/>
      <c r="AI188" s="71"/>
      <c r="AJ188" s="71"/>
      <c r="AK188" s="71"/>
    </row>
    <row r="189" spans="2:37" ht="15" customHeight="1" x14ac:dyDescent="0.2">
      <c r="B189" s="71"/>
      <c r="C189" s="71"/>
      <c r="D189" s="71"/>
      <c r="E189" s="71"/>
      <c r="F189" s="71"/>
      <c r="G189" s="71"/>
      <c r="H189" s="71"/>
      <c r="I189" s="71"/>
      <c r="J189" s="71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1"/>
      <c r="X189" s="71"/>
      <c r="Y189" s="71"/>
      <c r="Z189" s="71"/>
      <c r="AA189" s="71"/>
      <c r="AB189" s="71"/>
      <c r="AC189" s="71"/>
      <c r="AD189" s="71"/>
      <c r="AE189" s="71"/>
      <c r="AF189" s="71"/>
      <c r="AG189" s="71"/>
      <c r="AH189" s="71"/>
      <c r="AI189" s="71"/>
      <c r="AJ189" s="71"/>
      <c r="AK189" s="71"/>
    </row>
    <row r="190" spans="2:37" ht="15" customHeight="1" x14ac:dyDescent="0.2">
      <c r="B190" s="71"/>
      <c r="C190" s="71"/>
      <c r="D190" s="71"/>
      <c r="E190" s="71"/>
      <c r="F190" s="71"/>
      <c r="G190" s="71"/>
      <c r="H190" s="71"/>
      <c r="I190" s="71"/>
      <c r="J190" s="71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1"/>
      <c r="X190" s="71"/>
      <c r="Y190" s="71"/>
      <c r="Z190" s="71"/>
      <c r="AA190" s="71"/>
      <c r="AB190" s="71"/>
      <c r="AC190" s="71"/>
      <c r="AD190" s="71"/>
      <c r="AE190" s="71"/>
      <c r="AF190" s="71"/>
      <c r="AG190" s="71"/>
      <c r="AH190" s="71"/>
      <c r="AI190" s="71"/>
      <c r="AJ190" s="71"/>
      <c r="AK190" s="71"/>
    </row>
    <row r="191" spans="2:37" ht="15" customHeight="1" x14ac:dyDescent="0.2">
      <c r="B191" s="71"/>
      <c r="C191" s="71"/>
      <c r="D191" s="71"/>
      <c r="E191" s="71"/>
      <c r="F191" s="71"/>
      <c r="G191" s="71"/>
      <c r="H191" s="71"/>
      <c r="I191" s="71"/>
      <c r="J191" s="71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1"/>
      <c r="X191" s="71"/>
      <c r="Y191" s="71"/>
      <c r="Z191" s="71"/>
      <c r="AA191" s="71"/>
      <c r="AB191" s="71"/>
      <c r="AC191" s="71"/>
      <c r="AD191" s="71"/>
      <c r="AE191" s="71"/>
      <c r="AF191" s="71"/>
      <c r="AG191" s="71"/>
      <c r="AH191" s="71"/>
      <c r="AI191" s="71"/>
      <c r="AJ191" s="71"/>
      <c r="AK191" s="71"/>
    </row>
    <row r="192" spans="2:37" ht="15" customHeight="1" x14ac:dyDescent="0.2">
      <c r="B192" s="71"/>
      <c r="C192" s="71"/>
      <c r="D192" s="71"/>
      <c r="E192" s="71"/>
      <c r="F192" s="71"/>
      <c r="G192" s="71"/>
      <c r="H192" s="71"/>
      <c r="I192" s="71"/>
      <c r="J192" s="71"/>
      <c r="K192" s="71"/>
      <c r="L192" s="71"/>
      <c r="M192" s="71"/>
      <c r="N192" s="71"/>
      <c r="O192" s="71"/>
      <c r="P192" s="71"/>
      <c r="Q192" s="71"/>
      <c r="R192" s="71"/>
      <c r="S192" s="71"/>
      <c r="T192" s="71"/>
      <c r="U192" s="71"/>
      <c r="V192" s="71"/>
      <c r="W192" s="71"/>
      <c r="X192" s="71"/>
      <c r="Y192" s="71"/>
      <c r="Z192" s="71"/>
      <c r="AA192" s="71"/>
      <c r="AB192" s="71"/>
      <c r="AC192" s="71"/>
      <c r="AD192" s="71"/>
      <c r="AE192" s="71"/>
      <c r="AF192" s="71"/>
      <c r="AG192" s="71"/>
      <c r="AH192" s="71"/>
      <c r="AI192" s="71"/>
      <c r="AJ192" s="71"/>
      <c r="AK192" s="71"/>
    </row>
    <row r="193" spans="2:37" ht="15" customHeight="1" x14ac:dyDescent="0.2">
      <c r="B193" s="71"/>
      <c r="C193" s="71"/>
      <c r="D193" s="71"/>
      <c r="E193" s="71"/>
      <c r="F193" s="71"/>
      <c r="G193" s="71"/>
      <c r="H193" s="71"/>
      <c r="I193" s="71"/>
      <c r="J193" s="71"/>
      <c r="K193" s="71"/>
      <c r="L193" s="71"/>
      <c r="M193" s="71"/>
      <c r="N193" s="71"/>
      <c r="O193" s="71"/>
      <c r="P193" s="71"/>
      <c r="Q193" s="71"/>
      <c r="R193" s="71"/>
      <c r="S193" s="71"/>
      <c r="T193" s="71"/>
      <c r="U193" s="71"/>
      <c r="V193" s="71"/>
      <c r="W193" s="71"/>
      <c r="X193" s="71"/>
      <c r="Y193" s="71"/>
      <c r="Z193" s="71"/>
      <c r="AA193" s="71"/>
      <c r="AB193" s="71"/>
      <c r="AC193" s="71"/>
      <c r="AD193" s="71"/>
      <c r="AE193" s="71"/>
      <c r="AF193" s="71"/>
      <c r="AG193" s="71"/>
      <c r="AH193" s="71"/>
      <c r="AI193" s="71"/>
      <c r="AJ193" s="71"/>
      <c r="AK193" s="71"/>
    </row>
    <row r="194" spans="2:37" ht="15" customHeight="1" x14ac:dyDescent="0.2">
      <c r="B194" s="71"/>
      <c r="C194" s="71"/>
      <c r="D194" s="71"/>
      <c r="E194" s="71"/>
      <c r="F194" s="71"/>
      <c r="G194" s="71"/>
      <c r="H194" s="71"/>
      <c r="I194" s="71"/>
      <c r="J194" s="71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1"/>
      <c r="X194" s="71"/>
      <c r="Y194" s="71"/>
      <c r="Z194" s="71"/>
      <c r="AA194" s="71"/>
      <c r="AB194" s="71"/>
      <c r="AC194" s="71"/>
      <c r="AD194" s="71"/>
      <c r="AE194" s="71"/>
      <c r="AF194" s="71"/>
      <c r="AG194" s="71"/>
      <c r="AH194" s="71"/>
      <c r="AI194" s="71"/>
      <c r="AJ194" s="71"/>
      <c r="AK194" s="71"/>
    </row>
    <row r="195" spans="2:37" ht="15" customHeight="1" x14ac:dyDescent="0.2">
      <c r="B195" s="71"/>
      <c r="C195" s="71"/>
      <c r="D195" s="71"/>
      <c r="E195" s="71"/>
      <c r="F195" s="71"/>
      <c r="G195" s="71"/>
      <c r="H195" s="71"/>
      <c r="I195" s="71"/>
      <c r="J195" s="71"/>
      <c r="K195" s="71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1"/>
      <c r="X195" s="71"/>
      <c r="Y195" s="71"/>
      <c r="Z195" s="71"/>
      <c r="AA195" s="71"/>
      <c r="AB195" s="71"/>
      <c r="AC195" s="71"/>
      <c r="AD195" s="71"/>
      <c r="AE195" s="71"/>
      <c r="AF195" s="71"/>
      <c r="AG195" s="71"/>
      <c r="AH195" s="71"/>
      <c r="AI195" s="71"/>
      <c r="AJ195" s="71"/>
      <c r="AK195" s="71"/>
    </row>
    <row r="196" spans="2:37" ht="15" customHeight="1" x14ac:dyDescent="0.2">
      <c r="B196" s="71"/>
      <c r="C196" s="71"/>
      <c r="D196" s="71"/>
      <c r="E196" s="71"/>
      <c r="F196" s="71"/>
      <c r="G196" s="71"/>
      <c r="H196" s="71"/>
      <c r="I196" s="71"/>
      <c r="J196" s="71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1"/>
      <c r="X196" s="71"/>
      <c r="Y196" s="71"/>
      <c r="Z196" s="71"/>
      <c r="AA196" s="71"/>
      <c r="AB196" s="71"/>
      <c r="AC196" s="71"/>
      <c r="AD196" s="71"/>
      <c r="AE196" s="71"/>
      <c r="AF196" s="71"/>
      <c r="AG196" s="71"/>
      <c r="AH196" s="71"/>
      <c r="AI196" s="71"/>
      <c r="AJ196" s="71"/>
      <c r="AK196" s="71"/>
    </row>
    <row r="197" spans="2:37" ht="15" customHeight="1" x14ac:dyDescent="0.2">
      <c r="B197" s="71"/>
      <c r="C197" s="71"/>
      <c r="D197" s="71"/>
      <c r="E197" s="71"/>
      <c r="F197" s="71"/>
      <c r="G197" s="71"/>
      <c r="H197" s="71"/>
      <c r="I197" s="71"/>
      <c r="J197" s="71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71"/>
      <c r="X197" s="71"/>
      <c r="Y197" s="71"/>
      <c r="Z197" s="71"/>
      <c r="AA197" s="71"/>
      <c r="AB197" s="71"/>
      <c r="AC197" s="71"/>
      <c r="AD197" s="71"/>
      <c r="AE197" s="71"/>
      <c r="AF197" s="71"/>
      <c r="AG197" s="71"/>
      <c r="AH197" s="71"/>
      <c r="AI197" s="71"/>
      <c r="AJ197" s="71"/>
      <c r="AK197" s="71"/>
    </row>
    <row r="198" spans="2:37" ht="15" customHeight="1" x14ac:dyDescent="0.2">
      <c r="B198" s="71"/>
      <c r="C198" s="71"/>
      <c r="D198" s="71"/>
      <c r="E198" s="71"/>
      <c r="F198" s="71"/>
      <c r="G198" s="71"/>
      <c r="H198" s="71"/>
      <c r="I198" s="71"/>
      <c r="J198" s="71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71"/>
      <c r="X198" s="71"/>
      <c r="Y198" s="71"/>
      <c r="Z198" s="71"/>
      <c r="AA198" s="71"/>
      <c r="AB198" s="71"/>
      <c r="AC198" s="71"/>
      <c r="AD198" s="71"/>
      <c r="AE198" s="71"/>
      <c r="AF198" s="71"/>
      <c r="AG198" s="71"/>
      <c r="AH198" s="71"/>
      <c r="AI198" s="71"/>
      <c r="AJ198" s="71"/>
      <c r="AK198" s="71"/>
    </row>
    <row r="199" spans="2:37" ht="15" customHeight="1" x14ac:dyDescent="0.2">
      <c r="B199" s="71"/>
      <c r="C199" s="71"/>
      <c r="D199" s="71"/>
      <c r="E199" s="71"/>
      <c r="F199" s="71"/>
      <c r="G199" s="71"/>
      <c r="H199" s="71"/>
      <c r="I199" s="71"/>
      <c r="J199" s="71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71"/>
      <c r="X199" s="71"/>
      <c r="Y199" s="71"/>
      <c r="Z199" s="71"/>
      <c r="AA199" s="71"/>
      <c r="AB199" s="71"/>
      <c r="AC199" s="71"/>
      <c r="AD199" s="71"/>
      <c r="AE199" s="71"/>
      <c r="AF199" s="71"/>
      <c r="AG199" s="71"/>
      <c r="AH199" s="71"/>
      <c r="AI199" s="71"/>
      <c r="AJ199" s="71"/>
      <c r="AK199" s="71"/>
    </row>
    <row r="200" spans="2:37" ht="15" customHeight="1" x14ac:dyDescent="0.2">
      <c r="B200" s="71"/>
      <c r="C200" s="71"/>
      <c r="D200" s="71"/>
      <c r="E200" s="71"/>
      <c r="F200" s="71"/>
      <c r="G200" s="71"/>
      <c r="H200" s="71"/>
      <c r="I200" s="71"/>
      <c r="J200" s="71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71"/>
      <c r="X200" s="71"/>
      <c r="Y200" s="71"/>
      <c r="Z200" s="71"/>
      <c r="AA200" s="71"/>
      <c r="AB200" s="71"/>
      <c r="AC200" s="71"/>
      <c r="AD200" s="71"/>
      <c r="AE200" s="71"/>
      <c r="AF200" s="71"/>
      <c r="AG200" s="71"/>
      <c r="AH200" s="71"/>
      <c r="AI200" s="71"/>
      <c r="AJ200" s="71"/>
      <c r="AK200" s="71"/>
    </row>
    <row r="201" spans="2:37" ht="15" customHeight="1" x14ac:dyDescent="0.2">
      <c r="B201" s="71"/>
      <c r="C201" s="71"/>
      <c r="D201" s="71"/>
      <c r="E201" s="71"/>
      <c r="F201" s="71"/>
      <c r="G201" s="71"/>
      <c r="H201" s="71"/>
      <c r="I201" s="71"/>
      <c r="J201" s="71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71"/>
      <c r="X201" s="71"/>
      <c r="Y201" s="71"/>
      <c r="Z201" s="71"/>
      <c r="AA201" s="71"/>
      <c r="AB201" s="71"/>
      <c r="AC201" s="71"/>
      <c r="AD201" s="71"/>
      <c r="AE201" s="71"/>
      <c r="AF201" s="71"/>
      <c r="AG201" s="71"/>
      <c r="AH201" s="71"/>
      <c r="AI201" s="71"/>
      <c r="AJ201" s="71"/>
      <c r="AK201" s="71"/>
    </row>
    <row r="202" spans="2:37" ht="15" customHeight="1" x14ac:dyDescent="0.2">
      <c r="B202" s="71"/>
      <c r="C202" s="71"/>
      <c r="D202" s="71"/>
      <c r="E202" s="71"/>
      <c r="F202" s="71"/>
      <c r="G202" s="71"/>
      <c r="H202" s="71"/>
      <c r="I202" s="71"/>
      <c r="J202" s="71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71"/>
      <c r="X202" s="71"/>
      <c r="Y202" s="71"/>
      <c r="Z202" s="71"/>
      <c r="AA202" s="71"/>
      <c r="AB202" s="71"/>
      <c r="AC202" s="71"/>
      <c r="AD202" s="71"/>
      <c r="AE202" s="71"/>
      <c r="AF202" s="71"/>
      <c r="AG202" s="71"/>
      <c r="AH202" s="71"/>
      <c r="AI202" s="71"/>
      <c r="AJ202" s="71"/>
      <c r="AK202" s="71"/>
    </row>
  </sheetData>
  <sortState ref="B10:AE11">
    <sortCondition ref="B10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8.14062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28515625" customWidth="1"/>
    <col min="23" max="23" width="0.7109375" customWidth="1"/>
    <col min="24" max="24" width="6.5703125" customWidth="1"/>
    <col min="25" max="25" width="6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5"/>
      <c r="B1" s="66" t="s">
        <v>25</v>
      </c>
      <c r="C1" s="2"/>
      <c r="D1" s="3"/>
      <c r="E1" s="4" t="s">
        <v>34</v>
      </c>
      <c r="F1" s="4"/>
      <c r="G1" s="5"/>
      <c r="H1" s="5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4"/>
      <c r="AB1" s="4"/>
      <c r="AC1" s="5"/>
      <c r="AD1" s="5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4"/>
      <c r="D2" s="55"/>
      <c r="E2" s="8" t="s">
        <v>7</v>
      </c>
      <c r="F2" s="21"/>
      <c r="G2" s="21"/>
      <c r="H2" s="21"/>
      <c r="I2" s="28"/>
      <c r="J2" s="9"/>
      <c r="K2" s="20"/>
      <c r="L2" s="17" t="s">
        <v>22</v>
      </c>
      <c r="M2" s="21"/>
      <c r="N2" s="21"/>
      <c r="O2" s="27"/>
      <c r="P2" s="6"/>
      <c r="Q2" s="17" t="s">
        <v>19</v>
      </c>
      <c r="R2" s="21"/>
      <c r="S2" s="21"/>
      <c r="T2" s="21"/>
      <c r="U2" s="28"/>
      <c r="V2" s="27"/>
      <c r="W2" s="6"/>
      <c r="X2" s="56" t="s">
        <v>12</v>
      </c>
      <c r="Y2" s="57"/>
      <c r="Z2" s="26"/>
      <c r="AA2" s="8" t="s">
        <v>7</v>
      </c>
      <c r="AB2" s="21"/>
      <c r="AC2" s="21"/>
      <c r="AD2" s="21"/>
      <c r="AE2" s="28"/>
      <c r="AF2" s="9"/>
      <c r="AG2" s="20"/>
      <c r="AH2" s="17" t="s">
        <v>20</v>
      </c>
      <c r="AI2" s="21"/>
      <c r="AJ2" s="21"/>
      <c r="AK2" s="27"/>
      <c r="AL2" s="6"/>
      <c r="AM2" s="17" t="s">
        <v>19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8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8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8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2"/>
      <c r="C4" s="14"/>
      <c r="D4" s="1"/>
      <c r="E4" s="12"/>
      <c r="F4" s="12"/>
      <c r="G4" s="12"/>
      <c r="H4" s="13"/>
      <c r="I4" s="12"/>
      <c r="J4" s="31"/>
      <c r="K4" s="18"/>
      <c r="L4" s="39"/>
      <c r="M4" s="7"/>
      <c r="N4" s="7"/>
      <c r="O4" s="7"/>
      <c r="P4" s="10"/>
      <c r="Q4" s="12"/>
      <c r="R4" s="12"/>
      <c r="S4" s="13"/>
      <c r="T4" s="12"/>
      <c r="U4" s="12"/>
      <c r="V4" s="58"/>
      <c r="W4" s="18"/>
      <c r="X4" s="12">
        <v>2014</v>
      </c>
      <c r="Y4" s="12" t="s">
        <v>26</v>
      </c>
      <c r="Z4" s="1" t="s">
        <v>27</v>
      </c>
      <c r="AA4" s="12">
        <v>11</v>
      </c>
      <c r="AB4" s="12">
        <v>0</v>
      </c>
      <c r="AC4" s="12">
        <v>1</v>
      </c>
      <c r="AD4" s="12">
        <v>0</v>
      </c>
      <c r="AE4" s="12">
        <v>14</v>
      </c>
      <c r="AF4" s="67">
        <v>0.35</v>
      </c>
      <c r="AG4" s="10">
        <v>40</v>
      </c>
      <c r="AH4" s="7"/>
      <c r="AI4" s="7"/>
      <c r="AJ4" s="7"/>
      <c r="AK4" s="7"/>
      <c r="AL4" s="10"/>
      <c r="AM4" s="12"/>
      <c r="AN4" s="12"/>
      <c r="AO4" s="12"/>
      <c r="AP4" s="12"/>
      <c r="AQ4" s="12"/>
      <c r="AR4" s="64"/>
      <c r="AS4" s="6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12"/>
      <c r="C5" s="14"/>
      <c r="D5" s="1"/>
      <c r="E5" s="12"/>
      <c r="F5" s="12"/>
      <c r="G5" s="12"/>
      <c r="H5" s="13"/>
      <c r="I5" s="12"/>
      <c r="J5" s="31"/>
      <c r="K5" s="18"/>
      <c r="L5" s="39"/>
      <c r="M5" s="7"/>
      <c r="N5" s="7"/>
      <c r="O5" s="7"/>
      <c r="P5" s="10"/>
      <c r="Q5" s="12"/>
      <c r="R5" s="12"/>
      <c r="S5" s="13"/>
      <c r="T5" s="12"/>
      <c r="U5" s="12"/>
      <c r="V5" s="58"/>
      <c r="W5" s="18"/>
      <c r="X5" s="12">
        <v>2015</v>
      </c>
      <c r="Y5" s="12" t="s">
        <v>28</v>
      </c>
      <c r="Z5" s="1" t="s">
        <v>29</v>
      </c>
      <c r="AA5" s="12">
        <v>11</v>
      </c>
      <c r="AB5" s="12">
        <v>0</v>
      </c>
      <c r="AC5" s="12">
        <v>3</v>
      </c>
      <c r="AD5" s="12">
        <v>2</v>
      </c>
      <c r="AE5" s="12">
        <v>33</v>
      </c>
      <c r="AF5" s="67">
        <v>0.45829999999999999</v>
      </c>
      <c r="AG5" s="10">
        <v>72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4"/>
      <c r="AS5" s="6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2"/>
      <c r="C6" s="14"/>
      <c r="D6" s="1"/>
      <c r="E6" s="12"/>
      <c r="F6" s="12"/>
      <c r="G6" s="12"/>
      <c r="H6" s="13"/>
      <c r="I6" s="12"/>
      <c r="J6" s="31"/>
      <c r="K6" s="18"/>
      <c r="L6" s="39"/>
      <c r="M6" s="7"/>
      <c r="N6" s="7"/>
      <c r="O6" s="7"/>
      <c r="P6" s="10"/>
      <c r="Q6" s="12"/>
      <c r="R6" s="12"/>
      <c r="S6" s="13"/>
      <c r="T6" s="12"/>
      <c r="U6" s="12"/>
      <c r="V6" s="58"/>
      <c r="W6" s="18"/>
      <c r="X6" s="12">
        <v>2016</v>
      </c>
      <c r="Y6" s="12" t="s">
        <v>30</v>
      </c>
      <c r="Z6" s="1" t="s">
        <v>29</v>
      </c>
      <c r="AA6" s="12">
        <v>8</v>
      </c>
      <c r="AB6" s="12">
        <v>1</v>
      </c>
      <c r="AC6" s="12">
        <v>12</v>
      </c>
      <c r="AD6" s="12">
        <v>8</v>
      </c>
      <c r="AE6" s="12">
        <v>31</v>
      </c>
      <c r="AF6" s="67">
        <v>0.53439999999999999</v>
      </c>
      <c r="AG6" s="10">
        <v>58</v>
      </c>
      <c r="AH6" s="7"/>
      <c r="AI6" s="7"/>
      <c r="AJ6" s="7"/>
      <c r="AK6" s="7"/>
      <c r="AL6" s="10"/>
      <c r="AM6" s="12">
        <v>3</v>
      </c>
      <c r="AN6" s="12">
        <v>0</v>
      </c>
      <c r="AO6" s="12">
        <v>0</v>
      </c>
      <c r="AP6" s="12">
        <v>0</v>
      </c>
      <c r="AQ6" s="12">
        <v>7</v>
      </c>
      <c r="AR6" s="64">
        <v>0.53839999999999999</v>
      </c>
      <c r="AS6" s="65">
        <v>13</v>
      </c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x14ac:dyDescent="0.25">
      <c r="A7" s="15"/>
      <c r="B7" s="12"/>
      <c r="C7" s="14"/>
      <c r="D7" s="1"/>
      <c r="E7" s="12"/>
      <c r="F7" s="12"/>
      <c r="G7" s="12"/>
      <c r="H7" s="13"/>
      <c r="I7" s="12"/>
      <c r="J7" s="31"/>
      <c r="K7" s="18"/>
      <c r="L7" s="39"/>
      <c r="M7" s="7"/>
      <c r="N7" s="7"/>
      <c r="O7" s="7"/>
      <c r="P7" s="10"/>
      <c r="Q7" s="12"/>
      <c r="R7" s="12"/>
      <c r="S7" s="13"/>
      <c r="T7" s="12"/>
      <c r="U7" s="12"/>
      <c r="V7" s="58"/>
      <c r="W7" s="18"/>
      <c r="X7" s="12">
        <v>2017</v>
      </c>
      <c r="Y7" s="12" t="s">
        <v>31</v>
      </c>
      <c r="Z7" s="1" t="s">
        <v>29</v>
      </c>
      <c r="AA7" s="12">
        <v>15</v>
      </c>
      <c r="AB7" s="12">
        <v>5</v>
      </c>
      <c r="AC7" s="12">
        <v>31</v>
      </c>
      <c r="AD7" s="12">
        <v>22</v>
      </c>
      <c r="AE7" s="12">
        <v>77</v>
      </c>
      <c r="AF7" s="67">
        <v>0.59230000000000005</v>
      </c>
      <c r="AG7" s="10">
        <v>130</v>
      </c>
      <c r="AH7" s="7" t="s">
        <v>30</v>
      </c>
      <c r="AI7" s="7"/>
      <c r="AJ7" s="7" t="s">
        <v>26</v>
      </c>
      <c r="AK7" s="7"/>
      <c r="AL7" s="10"/>
      <c r="AM7" s="12">
        <v>7</v>
      </c>
      <c r="AN7" s="12">
        <v>1</v>
      </c>
      <c r="AO7" s="12">
        <v>7</v>
      </c>
      <c r="AP7" s="12">
        <v>2</v>
      </c>
      <c r="AQ7" s="12">
        <v>30</v>
      </c>
      <c r="AR7" s="64">
        <v>0.56599999999999995</v>
      </c>
      <c r="AS7" s="65">
        <v>53</v>
      </c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ht="14.25" x14ac:dyDescent="0.2">
      <c r="A8" s="15"/>
      <c r="B8" s="12">
        <v>2018</v>
      </c>
      <c r="C8" s="14" t="s">
        <v>30</v>
      </c>
      <c r="D8" s="1" t="s">
        <v>32</v>
      </c>
      <c r="E8" s="12">
        <v>7</v>
      </c>
      <c r="F8" s="12">
        <v>0</v>
      </c>
      <c r="G8" s="12">
        <v>3</v>
      </c>
      <c r="H8" s="13">
        <v>1</v>
      </c>
      <c r="I8" s="12">
        <v>9</v>
      </c>
      <c r="J8" s="67">
        <v>0.26469999999999999</v>
      </c>
      <c r="K8" s="15">
        <v>34</v>
      </c>
      <c r="L8" s="39"/>
      <c r="M8" s="7"/>
      <c r="N8" s="7"/>
      <c r="O8" s="7"/>
      <c r="P8" s="15"/>
      <c r="Q8" s="12">
        <v>5</v>
      </c>
      <c r="R8" s="12">
        <v>0</v>
      </c>
      <c r="S8" s="13">
        <v>0</v>
      </c>
      <c r="T8" s="12">
        <v>0</v>
      </c>
      <c r="U8" s="12">
        <v>11</v>
      </c>
      <c r="V8" s="64">
        <v>0.34370000000000001</v>
      </c>
      <c r="W8" s="10">
        <v>32</v>
      </c>
      <c r="X8" s="12">
        <v>2018</v>
      </c>
      <c r="Y8" s="12" t="s">
        <v>33</v>
      </c>
      <c r="Z8" s="1" t="s">
        <v>29</v>
      </c>
      <c r="AA8" s="12">
        <v>9</v>
      </c>
      <c r="AB8" s="12">
        <v>2</v>
      </c>
      <c r="AC8" s="12">
        <v>9</v>
      </c>
      <c r="AD8" s="12">
        <v>8</v>
      </c>
      <c r="AE8" s="12">
        <v>46</v>
      </c>
      <c r="AF8" s="67">
        <v>0.63880000000000003</v>
      </c>
      <c r="AG8" s="10">
        <v>72</v>
      </c>
      <c r="AH8" s="7"/>
      <c r="AI8" s="7"/>
      <c r="AJ8" s="7"/>
      <c r="AK8" s="7"/>
      <c r="AL8" s="10"/>
      <c r="AM8" s="1"/>
      <c r="AN8" s="1"/>
      <c r="AO8" s="1"/>
      <c r="AP8" s="1"/>
      <c r="AQ8" s="12"/>
      <c r="AR8" s="64"/>
      <c r="AS8" s="6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12">
        <v>2019</v>
      </c>
      <c r="C9" s="14" t="s">
        <v>33</v>
      </c>
      <c r="D9" s="1" t="s">
        <v>32</v>
      </c>
      <c r="E9" s="12">
        <v>17</v>
      </c>
      <c r="F9" s="12">
        <v>1</v>
      </c>
      <c r="G9" s="12">
        <v>13</v>
      </c>
      <c r="H9" s="13">
        <v>3</v>
      </c>
      <c r="I9" s="12">
        <v>52</v>
      </c>
      <c r="J9" s="31">
        <v>0.49049999999999999</v>
      </c>
      <c r="K9" s="18">
        <v>106</v>
      </c>
      <c r="L9" s="39"/>
      <c r="M9" s="7"/>
      <c r="N9" s="7"/>
      <c r="O9" s="7"/>
      <c r="P9" s="10"/>
      <c r="Q9" s="12">
        <v>4</v>
      </c>
      <c r="R9" s="12">
        <v>0</v>
      </c>
      <c r="S9" s="13">
        <v>0</v>
      </c>
      <c r="T9" s="12">
        <v>1</v>
      </c>
      <c r="U9" s="12">
        <v>6</v>
      </c>
      <c r="V9" s="58">
        <v>0.375</v>
      </c>
      <c r="W9" s="18">
        <v>16</v>
      </c>
      <c r="X9" s="12"/>
      <c r="Y9" s="12"/>
      <c r="Z9" s="1"/>
      <c r="AA9" s="12"/>
      <c r="AB9" s="12"/>
      <c r="AC9" s="12"/>
      <c r="AD9" s="12"/>
      <c r="AE9" s="12"/>
      <c r="AF9" s="67"/>
      <c r="AG9" s="10"/>
      <c r="AH9" s="7"/>
      <c r="AI9" s="7"/>
      <c r="AJ9" s="7"/>
      <c r="AK9" s="7"/>
      <c r="AL9" s="10"/>
      <c r="AM9" s="1"/>
      <c r="AN9" s="1"/>
      <c r="AO9" s="1"/>
      <c r="AP9" s="1"/>
      <c r="AQ9" s="12"/>
      <c r="AR9" s="64"/>
      <c r="AS9" s="6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x14ac:dyDescent="0.25">
      <c r="A10" s="15"/>
      <c r="B10" s="12"/>
      <c r="C10" s="12"/>
      <c r="D10" s="1"/>
      <c r="E10" s="12"/>
      <c r="F10" s="12"/>
      <c r="G10" s="12"/>
      <c r="H10" s="12"/>
      <c r="I10" s="12"/>
      <c r="J10" s="67"/>
      <c r="K10" s="15"/>
      <c r="L10" s="39"/>
      <c r="M10" s="7"/>
      <c r="N10" s="7"/>
      <c r="O10" s="7"/>
      <c r="P10" s="15"/>
      <c r="Q10" s="12"/>
      <c r="R10" s="12"/>
      <c r="S10" s="12"/>
      <c r="T10" s="12"/>
      <c r="U10" s="12"/>
      <c r="V10" s="31"/>
      <c r="W10" s="10"/>
      <c r="X10" s="12">
        <v>2020</v>
      </c>
      <c r="Y10" s="12" t="s">
        <v>67</v>
      </c>
      <c r="Z10" s="1" t="s">
        <v>29</v>
      </c>
      <c r="AA10" s="12">
        <v>7</v>
      </c>
      <c r="AB10" s="12">
        <v>0</v>
      </c>
      <c r="AC10" s="12">
        <v>10</v>
      </c>
      <c r="AD10" s="12">
        <v>3</v>
      </c>
      <c r="AE10" s="12">
        <v>30</v>
      </c>
      <c r="AF10" s="31">
        <v>0.58819999999999995</v>
      </c>
      <c r="AG10" s="18">
        <v>51</v>
      </c>
      <c r="AH10" s="39"/>
      <c r="AI10" s="7"/>
      <c r="AJ10" s="7"/>
      <c r="AK10" s="7"/>
      <c r="AL10" s="10"/>
      <c r="AM10" s="12"/>
      <c r="AN10" s="12"/>
      <c r="AO10" s="12"/>
      <c r="AP10" s="12"/>
      <c r="AQ10" s="1"/>
      <c r="AR10" s="51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ht="14.25" x14ac:dyDescent="0.2">
      <c r="A11" s="15"/>
      <c r="B11" s="60" t="s">
        <v>13</v>
      </c>
      <c r="C11" s="61"/>
      <c r="D11" s="62"/>
      <c r="E11" s="35">
        <f>SUM(E4:E10)</f>
        <v>24</v>
      </c>
      <c r="F11" s="35">
        <f>SUM(F4:F10)</f>
        <v>1</v>
      </c>
      <c r="G11" s="35">
        <f>SUM(G4:G10)</f>
        <v>16</v>
      </c>
      <c r="H11" s="35">
        <f>SUM(H4:H10)</f>
        <v>4</v>
      </c>
      <c r="I11" s="35">
        <f>SUM(I4:I10)</f>
        <v>61</v>
      </c>
      <c r="J11" s="36">
        <f>PRODUCT(I11/K11)</f>
        <v>0.43571428571428572</v>
      </c>
      <c r="K11" s="20">
        <f>SUM(K4:K10)</f>
        <v>140</v>
      </c>
      <c r="L11" s="17"/>
      <c r="M11" s="28"/>
      <c r="N11" s="40"/>
      <c r="O11" s="41"/>
      <c r="P11" s="10"/>
      <c r="Q11" s="35">
        <f>SUM(Q4:Q10)</f>
        <v>9</v>
      </c>
      <c r="R11" s="35">
        <f>SUM(R4:R10)</f>
        <v>0</v>
      </c>
      <c r="S11" s="35">
        <f>SUM(S4:S10)</f>
        <v>0</v>
      </c>
      <c r="T11" s="35">
        <f>SUM(T4:T10)</f>
        <v>1</v>
      </c>
      <c r="U11" s="35">
        <f>SUM(U4:U10)</f>
        <v>17</v>
      </c>
      <c r="V11" s="36">
        <f>PRODUCT(U11/W11)</f>
        <v>0.35416666666666669</v>
      </c>
      <c r="W11" s="20">
        <f>SUM(W4:W10)</f>
        <v>48</v>
      </c>
      <c r="X11" s="63" t="s">
        <v>13</v>
      </c>
      <c r="Y11" s="11"/>
      <c r="Z11" s="9"/>
      <c r="AA11" s="35">
        <f>SUM(AA4:AA10)</f>
        <v>61</v>
      </c>
      <c r="AB11" s="35">
        <f>SUM(AB4:AB10)</f>
        <v>8</v>
      </c>
      <c r="AC11" s="35">
        <f>SUM(AC4:AC10)</f>
        <v>66</v>
      </c>
      <c r="AD11" s="35">
        <f>SUM(AD4:AD10)</f>
        <v>43</v>
      </c>
      <c r="AE11" s="35">
        <f>SUM(AE4:AE10)</f>
        <v>231</v>
      </c>
      <c r="AF11" s="36">
        <f>PRODUCT(AE11/AG11)</f>
        <v>0.54609929078014185</v>
      </c>
      <c r="AG11" s="20">
        <f>SUM(AG4:AG10)</f>
        <v>423</v>
      </c>
      <c r="AH11" s="17"/>
      <c r="AI11" s="28"/>
      <c r="AJ11" s="40"/>
      <c r="AK11" s="41"/>
      <c r="AL11" s="10"/>
      <c r="AM11" s="35">
        <f>SUM(AM4:AM10)</f>
        <v>10</v>
      </c>
      <c r="AN11" s="35">
        <f>SUM(AN4:AN10)</f>
        <v>1</v>
      </c>
      <c r="AO11" s="35">
        <f>SUM(AO4:AO10)</f>
        <v>7</v>
      </c>
      <c r="AP11" s="35">
        <f>SUM(AP4:AP10)</f>
        <v>2</v>
      </c>
      <c r="AQ11" s="35">
        <f>SUM(AQ4:AQ10)</f>
        <v>37</v>
      </c>
      <c r="AR11" s="36">
        <f>PRODUCT(AQ11/AS11)</f>
        <v>0.56060606060606055</v>
      </c>
      <c r="AS11" s="38">
        <f>SUM(AS4:AS10)</f>
        <v>66</v>
      </c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x14ac:dyDescent="0.25">
      <c r="A12" s="15"/>
      <c r="B12" s="15"/>
      <c r="C12" s="15"/>
      <c r="D12" s="15"/>
      <c r="E12" s="15"/>
      <c r="F12" s="15"/>
      <c r="G12" s="15"/>
      <c r="H12" s="15"/>
      <c r="I12" s="15"/>
      <c r="J12" s="37"/>
      <c r="K12" s="18"/>
      <c r="L12" s="10"/>
      <c r="M12" s="10"/>
      <c r="N12" s="10"/>
      <c r="O12" s="10"/>
      <c r="P12" s="15"/>
      <c r="Q12" s="15"/>
      <c r="R12" s="16"/>
      <c r="S12" s="15"/>
      <c r="T12" s="15"/>
      <c r="U12" s="10"/>
      <c r="V12" s="10"/>
      <c r="W12" s="18"/>
      <c r="X12" s="15"/>
      <c r="Y12" s="15"/>
      <c r="Z12" s="15"/>
      <c r="AA12" s="15"/>
      <c r="AB12" s="15"/>
      <c r="AC12" s="15"/>
      <c r="AD12" s="15"/>
      <c r="AE12" s="15"/>
      <c r="AF12" s="37"/>
      <c r="AG12" s="18"/>
      <c r="AH12" s="10"/>
      <c r="AI12" s="10"/>
      <c r="AJ12" s="10"/>
      <c r="AK12" s="10"/>
      <c r="AL12" s="15"/>
      <c r="AM12" s="15"/>
      <c r="AN12" s="16"/>
      <c r="AO12" s="15"/>
      <c r="AP12" s="15"/>
      <c r="AQ12" s="10"/>
      <c r="AR12" s="10"/>
      <c r="AS12" s="18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x14ac:dyDescent="0.25">
      <c r="A13" s="15"/>
      <c r="B13" s="47" t="s">
        <v>16</v>
      </c>
      <c r="C13" s="48"/>
      <c r="D13" s="49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6"/>
      <c r="R13" s="16" t="s">
        <v>10</v>
      </c>
      <c r="S13" s="16"/>
      <c r="T13" s="53" t="s">
        <v>35</v>
      </c>
      <c r="U13" s="10"/>
      <c r="V13" s="18"/>
      <c r="W13" s="18"/>
      <c r="X13" s="42"/>
      <c r="Y13" s="42"/>
      <c r="Z13" s="42"/>
      <c r="AA13" s="42"/>
      <c r="AB13" s="42"/>
      <c r="AC13" s="16"/>
      <c r="AD13" s="16"/>
      <c r="AE13" s="16"/>
      <c r="AF13" s="15"/>
      <c r="AG13" s="15"/>
      <c r="AH13" s="15"/>
      <c r="AI13" s="15"/>
      <c r="AJ13" s="15"/>
      <c r="AK13" s="15"/>
      <c r="AM13" s="18"/>
      <c r="AN13" s="42"/>
      <c r="AO13" s="42"/>
      <c r="AP13" s="42"/>
      <c r="AQ13" s="42"/>
      <c r="AR13" s="42"/>
      <c r="AS13" s="42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x14ac:dyDescent="0.25">
      <c r="A14" s="15"/>
      <c r="B14" s="50" t="s">
        <v>15</v>
      </c>
      <c r="C14" s="3"/>
      <c r="D14" s="51"/>
      <c r="E14" s="46">
        <v>3</v>
      </c>
      <c r="F14" s="46">
        <v>0</v>
      </c>
      <c r="G14" s="46">
        <v>0</v>
      </c>
      <c r="H14" s="46">
        <v>0</v>
      </c>
      <c r="I14" s="46">
        <v>1</v>
      </c>
      <c r="J14" s="59">
        <v>0.16700000000000001</v>
      </c>
      <c r="K14" s="15">
        <f>PRODUCT(I14/J14)</f>
        <v>5.9880239520958076</v>
      </c>
      <c r="L14" s="52">
        <f>PRODUCT((F14+G14)/E14)</f>
        <v>0</v>
      </c>
      <c r="M14" s="52">
        <f>PRODUCT(H14/E14)</f>
        <v>0</v>
      </c>
      <c r="N14" s="52">
        <f>PRODUCT((F14+G14+H14)/E14)</f>
        <v>0</v>
      </c>
      <c r="O14" s="52">
        <f>PRODUCT(I14/E14)</f>
        <v>0.33333333333333331</v>
      </c>
      <c r="Q14" s="16"/>
      <c r="R14" s="16"/>
      <c r="S14" s="16"/>
      <c r="T14" s="53" t="s">
        <v>24</v>
      </c>
      <c r="U14" s="15"/>
      <c r="V14" s="15"/>
      <c r="W14" s="15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5"/>
      <c r="AL14" s="15"/>
      <c r="AM14" s="15"/>
      <c r="AN14" s="16"/>
      <c r="AO14" s="16"/>
      <c r="AP14" s="16"/>
      <c r="AQ14" s="16"/>
      <c r="AR14" s="16"/>
      <c r="AS14" s="16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x14ac:dyDescent="0.25">
      <c r="A15" s="15"/>
      <c r="B15" s="32" t="s">
        <v>11</v>
      </c>
      <c r="C15" s="33"/>
      <c r="D15" s="34"/>
      <c r="E15" s="46">
        <f>PRODUCT(E11+Q11)</f>
        <v>33</v>
      </c>
      <c r="F15" s="46">
        <f>PRODUCT(F11+R11)</f>
        <v>1</v>
      </c>
      <c r="G15" s="46">
        <f>PRODUCT(G11+S11)</f>
        <v>16</v>
      </c>
      <c r="H15" s="46">
        <f>PRODUCT(H11+T11)</f>
        <v>5</v>
      </c>
      <c r="I15" s="46">
        <f>PRODUCT(I11+U11)</f>
        <v>78</v>
      </c>
      <c r="J15" s="59">
        <f>PRODUCT(I15/K15)</f>
        <v>0.41489361702127658</v>
      </c>
      <c r="K15" s="15">
        <f>PRODUCT(K11+W11)</f>
        <v>188</v>
      </c>
      <c r="L15" s="52">
        <f>PRODUCT((F15+G15)/E15)</f>
        <v>0.51515151515151514</v>
      </c>
      <c r="M15" s="52">
        <f>PRODUCT(H15/E15)</f>
        <v>0.15151515151515152</v>
      </c>
      <c r="N15" s="52">
        <f>PRODUCT((F15+G15+H15)/E15)</f>
        <v>0.66666666666666663</v>
      </c>
      <c r="O15" s="52">
        <f>PRODUCT(I15/E15)</f>
        <v>2.3636363636363638</v>
      </c>
      <c r="Q15" s="16"/>
      <c r="R15" s="16"/>
      <c r="S15" s="16"/>
      <c r="T15" s="53" t="s">
        <v>36</v>
      </c>
      <c r="U15" s="15"/>
      <c r="V15" s="15"/>
      <c r="W15" s="15"/>
      <c r="X15" s="15"/>
      <c r="Y15" s="15"/>
      <c r="Z15" s="15"/>
      <c r="AA15" s="15"/>
      <c r="AB15" s="15"/>
      <c r="AC15" s="16"/>
      <c r="AD15" s="16"/>
      <c r="AE15" s="16"/>
      <c r="AF15" s="16"/>
      <c r="AG15" s="16"/>
      <c r="AH15" s="16"/>
      <c r="AI15" s="16"/>
      <c r="AJ15" s="16"/>
      <c r="AK15" s="15"/>
      <c r="AL15" s="15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x14ac:dyDescent="0.25">
      <c r="A16" s="15"/>
      <c r="B16" s="19" t="s">
        <v>12</v>
      </c>
      <c r="C16" s="30"/>
      <c r="D16" s="29"/>
      <c r="E16" s="46">
        <f>PRODUCT(AA11+AM11)</f>
        <v>71</v>
      </c>
      <c r="F16" s="46">
        <f>PRODUCT(AB11+AN11)</f>
        <v>9</v>
      </c>
      <c r="G16" s="46">
        <f>PRODUCT(AC11+AO11)</f>
        <v>73</v>
      </c>
      <c r="H16" s="46">
        <f>PRODUCT(AD11+AP11)</f>
        <v>45</v>
      </c>
      <c r="I16" s="46">
        <f>PRODUCT(AE11+AQ11)</f>
        <v>268</v>
      </c>
      <c r="J16" s="59">
        <f>PRODUCT(I16/K16)</f>
        <v>0.54805725971370145</v>
      </c>
      <c r="K16" s="10">
        <f>PRODUCT(AG11+AS11)</f>
        <v>489</v>
      </c>
      <c r="L16" s="52">
        <f>PRODUCT((F16+G16)/E16)</f>
        <v>1.1549295774647887</v>
      </c>
      <c r="M16" s="52">
        <f>PRODUCT(H16/E16)</f>
        <v>0.63380281690140849</v>
      </c>
      <c r="N16" s="52">
        <f>PRODUCT((F16+G16+H16)/E16)</f>
        <v>1.7887323943661972</v>
      </c>
      <c r="O16" s="52">
        <f>PRODUCT(I16/E16)</f>
        <v>3.7746478873239435</v>
      </c>
      <c r="Q16" s="16"/>
      <c r="R16" s="16"/>
      <c r="S16" s="15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5"/>
      <c r="AL16" s="10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x14ac:dyDescent="0.25">
      <c r="A17" s="15"/>
      <c r="B17" s="43" t="s">
        <v>13</v>
      </c>
      <c r="C17" s="44"/>
      <c r="D17" s="45"/>
      <c r="E17" s="46">
        <f>SUM(E14:E16)</f>
        <v>107</v>
      </c>
      <c r="F17" s="46">
        <f t="shared" ref="F17:I17" si="0">SUM(F14:F16)</f>
        <v>10</v>
      </c>
      <c r="G17" s="46">
        <f t="shared" si="0"/>
        <v>89</v>
      </c>
      <c r="H17" s="46">
        <f t="shared" si="0"/>
        <v>50</v>
      </c>
      <c r="I17" s="46">
        <f t="shared" si="0"/>
        <v>347</v>
      </c>
      <c r="J17" s="59">
        <f>PRODUCT(I17/K17)</f>
        <v>0.50806161723318632</v>
      </c>
      <c r="K17" s="15">
        <f>SUM(K14:K16)</f>
        <v>682.98802395209577</v>
      </c>
      <c r="L17" s="52">
        <f>PRODUCT((F17+G17)/E17)</f>
        <v>0.92523364485981308</v>
      </c>
      <c r="M17" s="52">
        <f>PRODUCT(H17/E17)</f>
        <v>0.46728971962616822</v>
      </c>
      <c r="N17" s="52">
        <f>PRODUCT((F17+G17+H17)/E17)</f>
        <v>1.3925233644859814</v>
      </c>
      <c r="O17" s="52">
        <f>PRODUCT(I17/E17)</f>
        <v>3.2429906542056073</v>
      </c>
      <c r="Q17" s="10"/>
      <c r="R17" s="10"/>
      <c r="S17" s="10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0"/>
      <c r="F18" s="10"/>
      <c r="G18" s="10"/>
      <c r="H18" s="10"/>
      <c r="I18" s="10"/>
      <c r="J18" s="15"/>
      <c r="K18" s="15"/>
      <c r="L18" s="10"/>
      <c r="M18" s="10"/>
      <c r="N18" s="10"/>
      <c r="O18" s="10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6"/>
      <c r="AJ21" s="16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6"/>
      <c r="AJ22" s="16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6"/>
      <c r="AJ23" s="16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6"/>
      <c r="AJ25" s="16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6"/>
      <c r="AJ33" s="16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6"/>
      <c r="AJ37" s="16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6"/>
      <c r="AJ38" s="16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6"/>
      <c r="AJ41" s="16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6"/>
      <c r="AJ42" s="16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6"/>
      <c r="AJ43" s="16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6"/>
      <c r="AJ44" s="16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6"/>
      <c r="AJ45" s="16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6"/>
      <c r="AJ47" s="16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6"/>
      <c r="AJ48" s="16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6"/>
      <c r="AJ54" s="16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6"/>
      <c r="AJ55" s="16"/>
      <c r="AK55" s="15"/>
      <c r="AL55" s="15"/>
      <c r="AM55" s="15"/>
      <c r="AN55" s="15"/>
      <c r="AO55" s="15"/>
      <c r="AP55" s="15"/>
      <c r="AQ55" s="15"/>
      <c r="AR55" s="15"/>
      <c r="AS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6"/>
      <c r="AJ56" s="16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6"/>
      <c r="AJ61" s="16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6"/>
      <c r="AJ62" s="16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6"/>
      <c r="AJ65" s="16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6"/>
      <c r="AJ66" s="16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6"/>
      <c r="AJ67" s="16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6"/>
      <c r="AJ69" s="16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6"/>
      <c r="AJ70" s="16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6"/>
      <c r="AJ71" s="16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6"/>
      <c r="AJ72" s="16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6"/>
      <c r="AJ73" s="16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J74" s="15"/>
      <c r="K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6"/>
      <c r="AJ74" s="16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J75" s="15"/>
      <c r="K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6"/>
      <c r="AJ75" s="16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J76" s="15"/>
      <c r="K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6"/>
      <c r="AJ76" s="16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J77" s="15"/>
      <c r="K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6"/>
      <c r="AJ77" s="16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J78" s="15"/>
      <c r="K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6"/>
      <c r="AJ78" s="16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6"/>
      <c r="AJ79" s="16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6"/>
      <c r="AJ80" s="16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6"/>
      <c r="AJ81" s="16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6"/>
      <c r="AJ83" s="16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5"/>
      <c r="R84" s="15"/>
      <c r="S84" s="15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6"/>
      <c r="AJ84" s="16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5"/>
      <c r="R85" s="15"/>
      <c r="S85" s="15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6"/>
      <c r="AJ85" s="16"/>
      <c r="AK85" s="15"/>
      <c r="AL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5"/>
      <c r="R86" s="15"/>
      <c r="S86" s="15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6"/>
      <c r="AJ86" s="16"/>
      <c r="AK86" s="15"/>
      <c r="AL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5"/>
      <c r="R87" s="15"/>
      <c r="S87" s="15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6"/>
      <c r="AJ87" s="16"/>
      <c r="AK87" s="15"/>
      <c r="AL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5"/>
      <c r="R88" s="15"/>
      <c r="S88" s="15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6"/>
      <c r="AJ88" s="16"/>
      <c r="AK88" s="15"/>
      <c r="AL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5"/>
      <c r="R89" s="15"/>
      <c r="S89" s="15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6"/>
      <c r="AJ89" s="16"/>
      <c r="AK89" s="15"/>
      <c r="AL89" s="15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6"/>
      <c r="AJ90" s="16"/>
      <c r="AK90" s="15"/>
      <c r="AL90" s="10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6"/>
      <c r="AJ91" s="16"/>
      <c r="AK91" s="15"/>
      <c r="AL91" s="10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6"/>
      <c r="AJ92" s="16"/>
      <c r="AK92" s="15"/>
      <c r="AL92" s="10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6"/>
      <c r="AJ93" s="16"/>
      <c r="AK93" s="15"/>
      <c r="AL93" s="10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6"/>
      <c r="AJ94" s="16"/>
      <c r="AK94" s="15"/>
      <c r="AL94" s="10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6"/>
      <c r="AJ95" s="16"/>
      <c r="AK95" s="15"/>
      <c r="AL95" s="10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6"/>
      <c r="AJ96" s="16"/>
      <c r="AK96" s="15"/>
      <c r="AL96" s="10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6"/>
      <c r="AJ97" s="16"/>
      <c r="AK97" s="15"/>
      <c r="AL97" s="10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6"/>
      <c r="AJ98" s="16"/>
      <c r="AK98" s="15"/>
      <c r="AL98" s="10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6"/>
      <c r="AJ99" s="16"/>
      <c r="AK99" s="15"/>
      <c r="AL99" s="10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6"/>
      <c r="AJ100" s="16"/>
      <c r="AK100" s="15"/>
      <c r="AL100" s="10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6"/>
      <c r="AJ101" s="16"/>
      <c r="AK101" s="15"/>
      <c r="AL101" s="10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5"/>
      <c r="AL102" s="10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6"/>
      <c r="AJ103" s="16"/>
      <c r="AK103" s="15"/>
      <c r="AL103" s="10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6"/>
      <c r="AJ104" s="16"/>
      <c r="AK104" s="15"/>
      <c r="AL104" s="10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6"/>
      <c r="AJ105" s="16"/>
      <c r="AK105" s="15"/>
      <c r="AL105" s="10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6"/>
      <c r="AJ106" s="16"/>
      <c r="AK106" s="15"/>
      <c r="AL106" s="10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6"/>
      <c r="AJ107" s="16"/>
      <c r="AK107" s="15"/>
      <c r="AL107" s="10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5"/>
      <c r="AL108" s="10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5"/>
      <c r="AL109" s="10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5"/>
      <c r="AL110" s="10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6"/>
      <c r="AJ111" s="16"/>
      <c r="AK111" s="15"/>
      <c r="AL111" s="10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6"/>
      <c r="AJ112" s="16"/>
      <c r="AK112" s="15"/>
      <c r="AL112" s="10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6"/>
      <c r="AJ113" s="16"/>
      <c r="AK113" s="15"/>
      <c r="AL113" s="10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6"/>
      <c r="AJ114" s="16"/>
      <c r="AK114" s="15"/>
      <c r="AL114" s="10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6"/>
      <c r="AJ115" s="16"/>
      <c r="AK115" s="15"/>
      <c r="AL115" s="10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6"/>
      <c r="AJ116" s="16"/>
      <c r="AK116" s="15"/>
      <c r="AL116" s="10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6"/>
      <c r="AJ117" s="16"/>
      <c r="AK117" s="15"/>
      <c r="AL117" s="10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6"/>
      <c r="AJ118" s="16"/>
      <c r="AK118" s="15"/>
      <c r="AL118" s="10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6"/>
      <c r="AJ119" s="16"/>
      <c r="AK119" s="15"/>
      <c r="AL119" s="10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6"/>
      <c r="AJ120" s="16"/>
      <c r="AK120" s="15"/>
      <c r="AL120" s="10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6"/>
      <c r="AJ121" s="16"/>
      <c r="AK121" s="15"/>
      <c r="AL121" s="10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6"/>
      <c r="AJ122" s="16"/>
      <c r="AK122" s="15"/>
      <c r="AL122" s="10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6"/>
      <c r="AJ123" s="16"/>
      <c r="AK123" s="15"/>
      <c r="AL123" s="10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6"/>
      <c r="AJ124" s="16"/>
      <c r="AK124" s="15"/>
      <c r="AL124" s="10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6"/>
      <c r="AJ125" s="16"/>
      <c r="AK125" s="15"/>
      <c r="AL125" s="10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6"/>
      <c r="AJ126" s="16"/>
      <c r="AK126" s="15"/>
      <c r="AL126" s="10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6"/>
      <c r="AJ127" s="16"/>
      <c r="AK127" s="15"/>
      <c r="AL127" s="10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6"/>
      <c r="AJ128" s="16"/>
      <c r="AK128" s="15"/>
      <c r="AL128" s="10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6"/>
      <c r="AJ129" s="16"/>
      <c r="AK129" s="15"/>
      <c r="AL129" s="10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6"/>
      <c r="AJ130" s="16"/>
      <c r="AK130" s="15"/>
      <c r="AL130" s="10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6"/>
      <c r="AJ131" s="16"/>
      <c r="AK131" s="15"/>
      <c r="AL131" s="10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6"/>
      <c r="AJ132" s="16"/>
      <c r="AK132" s="15"/>
      <c r="AL132" s="10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6"/>
      <c r="AJ133" s="16"/>
      <c r="AK133" s="15"/>
      <c r="AL133" s="10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6"/>
      <c r="AJ134" s="16"/>
      <c r="AK134" s="15"/>
      <c r="AL134" s="10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6"/>
      <c r="AJ135" s="16"/>
      <c r="AK135" s="15"/>
      <c r="AL135" s="10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6"/>
      <c r="AJ136" s="16"/>
      <c r="AK136" s="15"/>
      <c r="AL136" s="10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6"/>
      <c r="AJ137" s="16"/>
      <c r="AK137" s="15"/>
      <c r="AL137" s="10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6"/>
      <c r="AJ138" s="16"/>
      <c r="AK138" s="15"/>
      <c r="AL138" s="10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6"/>
      <c r="AJ139" s="16"/>
      <c r="AK139" s="15"/>
      <c r="AL139" s="10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6"/>
      <c r="AJ140" s="16"/>
      <c r="AK140" s="15"/>
      <c r="AL140" s="10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6"/>
      <c r="AJ141" s="16"/>
      <c r="AK141" s="15"/>
      <c r="AL141" s="10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6"/>
      <c r="AJ142" s="16"/>
      <c r="AK142" s="15"/>
      <c r="AL142" s="10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6"/>
      <c r="AJ143" s="16"/>
      <c r="AK143" s="15"/>
      <c r="AL143" s="10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6"/>
      <c r="AJ144" s="16"/>
      <c r="AK144" s="15"/>
      <c r="AL144" s="10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6"/>
      <c r="AJ145" s="16"/>
      <c r="AK145" s="15"/>
      <c r="AL145" s="10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6"/>
      <c r="AJ146" s="16"/>
      <c r="AK146" s="15"/>
      <c r="AL146" s="10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6"/>
      <c r="AJ147" s="16"/>
      <c r="AK147" s="15"/>
      <c r="AL147" s="10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6"/>
      <c r="AJ148" s="16"/>
      <c r="AK148" s="15"/>
      <c r="AL148" s="10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6"/>
      <c r="AJ149" s="16"/>
      <c r="AK149" s="15"/>
      <c r="AL149" s="10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6"/>
      <c r="AJ150" s="16"/>
      <c r="AK150" s="15"/>
      <c r="AL150" s="10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6"/>
      <c r="AJ151" s="16"/>
      <c r="AK151" s="15"/>
      <c r="AL151" s="10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6"/>
      <c r="AJ152" s="16"/>
      <c r="AK152" s="15"/>
      <c r="AL152" s="10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6"/>
      <c r="AJ153" s="16"/>
      <c r="AK153" s="15"/>
      <c r="AL153" s="10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6"/>
      <c r="AJ154" s="16"/>
      <c r="AK154" s="15"/>
      <c r="AL154" s="10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6"/>
      <c r="AJ155" s="16"/>
      <c r="AK155" s="15"/>
      <c r="AL155" s="10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6"/>
      <c r="AJ156" s="16"/>
      <c r="AK156" s="15"/>
      <c r="AL156" s="10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6"/>
      <c r="AJ157" s="16"/>
      <c r="AK157" s="15"/>
      <c r="AL157" s="10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6"/>
      <c r="AJ158" s="16"/>
      <c r="AK158" s="15"/>
      <c r="AL158" s="10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6"/>
      <c r="AJ159" s="16"/>
      <c r="AK159" s="15"/>
      <c r="AL159" s="10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6"/>
      <c r="AJ160" s="16"/>
      <c r="AK160" s="15"/>
      <c r="AL160" s="10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6"/>
      <c r="AJ161" s="16"/>
      <c r="AK161" s="15"/>
      <c r="AL161" s="10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6"/>
      <c r="AJ162" s="16"/>
      <c r="AK162" s="15"/>
      <c r="AL162" s="10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6"/>
      <c r="AJ163" s="16"/>
      <c r="AK163" s="15"/>
      <c r="AL163" s="10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6"/>
      <c r="AJ164" s="16"/>
      <c r="AK164" s="15"/>
      <c r="AL164" s="10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6"/>
      <c r="AJ165" s="16"/>
      <c r="AK165" s="15"/>
      <c r="AL165" s="10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6"/>
      <c r="AJ166" s="16"/>
      <c r="AK166" s="15"/>
      <c r="AL166" s="10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6"/>
      <c r="AJ167" s="16"/>
      <c r="AK167" s="15"/>
      <c r="AL167" s="10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6"/>
      <c r="AJ168" s="16"/>
      <c r="AK168" s="15"/>
      <c r="AL168" s="10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6"/>
      <c r="AJ169" s="16"/>
      <c r="AK169" s="15"/>
      <c r="AL169" s="10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A170" s="15"/>
      <c r="B170" s="15"/>
      <c r="C170" s="15"/>
      <c r="D170" s="15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6"/>
      <c r="AJ170" s="16"/>
      <c r="AK170" s="15"/>
      <c r="AL170" s="10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A171" s="15"/>
      <c r="B171" s="15"/>
      <c r="C171" s="15"/>
      <c r="D171" s="15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6"/>
      <c r="AJ171" s="16"/>
      <c r="AK171" s="15"/>
      <c r="AL171" s="10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</row>
    <row r="172" spans="1:57" ht="14.25" x14ac:dyDescent="0.2">
      <c r="A172" s="15"/>
      <c r="B172" s="15"/>
      <c r="C172" s="15"/>
      <c r="D172" s="15"/>
      <c r="L172"/>
      <c r="M172"/>
      <c r="N172"/>
      <c r="O172"/>
      <c r="P172"/>
      <c r="Q172" s="10"/>
      <c r="R172" s="10"/>
      <c r="S172" s="10"/>
      <c r="T172" s="16"/>
      <c r="U172" s="16"/>
      <c r="V172" s="16"/>
      <c r="W172" s="16"/>
      <c r="X172" s="16"/>
      <c r="Y172" s="16"/>
      <c r="Z172" s="16"/>
      <c r="AA172" s="16"/>
      <c r="AB172" s="16"/>
      <c r="AC172" s="16"/>
      <c r="AD172" s="16"/>
      <c r="AE172" s="16"/>
      <c r="AF172" s="16"/>
      <c r="AG172" s="16"/>
      <c r="AH172" s="16"/>
      <c r="AI172" s="16"/>
      <c r="AJ172" s="16"/>
      <c r="AK172" s="15"/>
      <c r="AL172" s="10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</row>
    <row r="173" spans="1:57" ht="14.25" x14ac:dyDescent="0.2">
      <c r="A173" s="15"/>
      <c r="B173" s="15"/>
      <c r="C173" s="15"/>
      <c r="D173" s="15"/>
      <c r="L173"/>
      <c r="M173"/>
      <c r="N173"/>
      <c r="O173"/>
      <c r="P173"/>
      <c r="Q173" s="10"/>
      <c r="R173" s="10"/>
      <c r="S173" s="10"/>
      <c r="T173" s="16"/>
      <c r="U173" s="16"/>
      <c r="V173" s="16"/>
      <c r="W173" s="16"/>
      <c r="X173" s="16"/>
      <c r="Y173" s="16"/>
      <c r="Z173" s="16"/>
      <c r="AA173" s="16"/>
      <c r="AB173" s="16"/>
      <c r="AC173" s="16"/>
      <c r="AD173" s="16"/>
      <c r="AE173" s="16"/>
      <c r="AF173" s="16"/>
      <c r="AG173" s="16"/>
      <c r="AH173" s="16"/>
      <c r="AI173" s="16"/>
      <c r="AJ173" s="16"/>
      <c r="AK173" s="15"/>
      <c r="AL173" s="10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</row>
    <row r="174" spans="1:57" ht="14.25" x14ac:dyDescent="0.2">
      <c r="A174" s="15"/>
      <c r="B174" s="15"/>
      <c r="C174" s="15"/>
      <c r="D174" s="15"/>
      <c r="L174"/>
      <c r="M174"/>
      <c r="N174"/>
      <c r="O174"/>
      <c r="P174"/>
      <c r="Q174" s="10"/>
      <c r="R174" s="10"/>
      <c r="S174" s="10"/>
      <c r="T174" s="16"/>
      <c r="U174" s="16"/>
      <c r="V174" s="16"/>
      <c r="W174" s="16"/>
      <c r="X174" s="16"/>
      <c r="Y174" s="16"/>
      <c r="Z174" s="16"/>
      <c r="AA174" s="16"/>
      <c r="AB174" s="16"/>
      <c r="AC174" s="16"/>
      <c r="AD174" s="16"/>
      <c r="AE174" s="16"/>
      <c r="AF174" s="16"/>
      <c r="AG174" s="16"/>
      <c r="AH174" s="16"/>
      <c r="AI174" s="16"/>
      <c r="AJ174" s="16"/>
      <c r="AK174" s="15"/>
      <c r="AL174" s="10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5"/>
      <c r="AL175" s="10"/>
      <c r="AT175" s="15"/>
      <c r="AU175" s="15"/>
      <c r="AV175" s="15"/>
      <c r="AW175" s="15"/>
      <c r="AX175" s="15"/>
      <c r="AY175" s="15"/>
      <c r="AZ175" s="15"/>
      <c r="BA175" s="15"/>
      <c r="BB175" s="15"/>
      <c r="BC175" s="15"/>
      <c r="BD175" s="15"/>
      <c r="BE175" s="15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6"/>
      <c r="U176" s="16"/>
      <c r="V176" s="16"/>
      <c r="W176" s="16"/>
      <c r="X176" s="16"/>
      <c r="Y176" s="16"/>
      <c r="Z176" s="16"/>
      <c r="AA176" s="16"/>
      <c r="AB176" s="16"/>
      <c r="AC176" s="16"/>
      <c r="AD176" s="16"/>
      <c r="AE176" s="16"/>
      <c r="AF176" s="16"/>
      <c r="AG176" s="16"/>
      <c r="AH176" s="16"/>
      <c r="AI176" s="16"/>
      <c r="AJ176" s="16"/>
      <c r="AK176" s="15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6"/>
      <c r="U177" s="16"/>
      <c r="V177" s="16"/>
      <c r="W177" s="16"/>
      <c r="X177" s="16"/>
      <c r="Y177" s="16"/>
      <c r="Z177" s="16"/>
      <c r="AA177" s="16"/>
      <c r="AB177" s="16"/>
      <c r="AC177" s="16"/>
      <c r="AD177" s="16"/>
      <c r="AE177" s="16"/>
      <c r="AF177" s="16"/>
      <c r="AG177" s="16"/>
      <c r="AH177" s="16"/>
      <c r="AI177" s="16"/>
      <c r="AJ177" s="16"/>
      <c r="AK177" s="15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6"/>
      <c r="U178" s="16"/>
      <c r="V178" s="16"/>
      <c r="W178" s="16"/>
      <c r="X178" s="16"/>
      <c r="Y178" s="16"/>
      <c r="Z178" s="16"/>
      <c r="AA178" s="16"/>
      <c r="AB178" s="16"/>
      <c r="AC178" s="16"/>
      <c r="AD178" s="16"/>
      <c r="AE178" s="16"/>
      <c r="AF178" s="16"/>
      <c r="AG178" s="16"/>
      <c r="AH178" s="16"/>
      <c r="AI178" s="16"/>
      <c r="AJ178" s="16"/>
      <c r="AK178" s="15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6"/>
      <c r="U179" s="16"/>
      <c r="V179" s="16"/>
      <c r="W179" s="16"/>
      <c r="X179" s="16"/>
      <c r="Y179" s="16"/>
      <c r="Z179" s="16"/>
      <c r="AA179" s="16"/>
      <c r="AB179" s="16"/>
      <c r="AC179" s="16"/>
      <c r="AD179" s="16"/>
      <c r="AE179" s="16"/>
      <c r="AF179" s="16"/>
      <c r="AG179" s="16"/>
      <c r="AH179" s="16"/>
      <c r="AI179" s="16"/>
      <c r="AJ179" s="16"/>
      <c r="AK179" s="15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6"/>
      <c r="U180" s="16"/>
      <c r="V180" s="16"/>
      <c r="W180" s="16"/>
      <c r="X180" s="16"/>
      <c r="Y180" s="16"/>
      <c r="Z180" s="16"/>
      <c r="AA180" s="16"/>
      <c r="AB180" s="16"/>
      <c r="AC180" s="16"/>
      <c r="AD180" s="16"/>
      <c r="AE180" s="16"/>
      <c r="AF180" s="16"/>
      <c r="AG180" s="16"/>
      <c r="AH180" s="16"/>
      <c r="AI180" s="16"/>
      <c r="AJ180" s="16"/>
      <c r="AK180" s="15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6"/>
      <c r="U181" s="16"/>
      <c r="V181" s="16"/>
      <c r="W181" s="16"/>
      <c r="X181" s="16"/>
      <c r="Y181" s="16"/>
      <c r="Z181" s="16"/>
      <c r="AA181" s="16"/>
      <c r="AB181" s="16"/>
      <c r="AC181" s="16"/>
      <c r="AD181" s="16"/>
      <c r="AE181" s="16"/>
      <c r="AF181" s="16"/>
      <c r="AG181" s="16"/>
      <c r="AH181" s="16"/>
      <c r="AI181" s="16"/>
      <c r="AJ181" s="16"/>
      <c r="AK181" s="15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6"/>
      <c r="U182" s="16"/>
      <c r="V182" s="16"/>
      <c r="W182" s="16"/>
      <c r="X182" s="16"/>
      <c r="Y182" s="16"/>
      <c r="Z182" s="16"/>
      <c r="AA182" s="16"/>
      <c r="AB182" s="16"/>
      <c r="AC182" s="16"/>
      <c r="AD182" s="16"/>
      <c r="AE182" s="16"/>
      <c r="AF182" s="16"/>
      <c r="AG182" s="16"/>
      <c r="AH182" s="16"/>
      <c r="AI182" s="16"/>
      <c r="AJ182" s="16"/>
      <c r="AK182" s="10"/>
      <c r="AL182" s="10"/>
    </row>
    <row r="183" spans="12:38" x14ac:dyDescent="0.25">
      <c r="R183" s="18"/>
      <c r="S183" s="18"/>
      <c r="T183" s="16"/>
      <c r="U183" s="16"/>
      <c r="V183" s="16"/>
      <c r="W183" s="16"/>
      <c r="X183" s="16"/>
      <c r="Y183" s="16"/>
      <c r="Z183" s="16"/>
      <c r="AA183" s="16"/>
      <c r="AB183" s="16"/>
      <c r="AC183" s="16"/>
      <c r="AD183" s="16"/>
      <c r="AE183" s="16"/>
      <c r="AF183" s="16"/>
      <c r="AG183" s="16"/>
      <c r="AH183" s="16"/>
      <c r="AI183" s="16"/>
      <c r="AJ183" s="16"/>
    </row>
    <row r="184" spans="12:38" x14ac:dyDescent="0.25">
      <c r="R184" s="18"/>
      <c r="S184" s="18"/>
      <c r="T184" s="16"/>
      <c r="U184" s="16"/>
      <c r="V184" s="16"/>
      <c r="W184" s="16"/>
      <c r="X184" s="16"/>
      <c r="Y184" s="16"/>
      <c r="Z184" s="16"/>
      <c r="AA184" s="16"/>
      <c r="AB184" s="16"/>
      <c r="AC184" s="16"/>
      <c r="AD184" s="16"/>
      <c r="AE184" s="16"/>
      <c r="AF184" s="16"/>
      <c r="AG184" s="16"/>
      <c r="AH184" s="16"/>
      <c r="AI184" s="16"/>
      <c r="AJ184" s="16"/>
    </row>
    <row r="185" spans="12:38" x14ac:dyDescent="0.25">
      <c r="R185" s="18"/>
      <c r="S185" s="18"/>
      <c r="T185" s="16"/>
      <c r="U185" s="16"/>
      <c r="V185" s="16"/>
      <c r="W185" s="16"/>
      <c r="X185" s="16"/>
      <c r="Y185" s="16"/>
      <c r="Z185" s="16"/>
      <c r="AA185" s="16"/>
      <c r="AB185" s="16"/>
      <c r="AC185" s="16"/>
      <c r="AD185" s="16"/>
      <c r="AE185" s="16"/>
      <c r="AF185" s="16"/>
      <c r="AG185" s="16"/>
      <c r="AH185" s="16"/>
      <c r="AI185" s="16"/>
      <c r="AJ185" s="16"/>
    </row>
    <row r="186" spans="12:38" x14ac:dyDescent="0.25">
      <c r="L186"/>
      <c r="M186"/>
      <c r="N186"/>
      <c r="O186"/>
      <c r="P186"/>
      <c r="R186" s="18"/>
      <c r="S186" s="18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/>
      <c r="AL186"/>
    </row>
    <row r="187" spans="12:38" x14ac:dyDescent="0.25">
      <c r="L187"/>
      <c r="M187"/>
      <c r="N187"/>
      <c r="O187"/>
      <c r="P187"/>
      <c r="R187" s="18"/>
      <c r="S187" s="18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/>
      <c r="AL187"/>
    </row>
    <row r="188" spans="12:38" x14ac:dyDescent="0.25">
      <c r="L188"/>
      <c r="M188"/>
      <c r="N188"/>
      <c r="O188"/>
      <c r="P188"/>
      <c r="R188" s="18"/>
      <c r="S188" s="18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/>
      <c r="AL188"/>
    </row>
    <row r="189" spans="12:38" x14ac:dyDescent="0.25">
      <c r="L189"/>
      <c r="M189"/>
      <c r="N189"/>
      <c r="O189"/>
      <c r="P189"/>
      <c r="R189" s="18"/>
      <c r="S189" s="18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/>
      <c r="AL189"/>
    </row>
    <row r="190" spans="12:38" x14ac:dyDescent="0.25">
      <c r="L190"/>
      <c r="M190"/>
      <c r="N190"/>
      <c r="O190"/>
      <c r="P190"/>
      <c r="R190" s="18"/>
      <c r="S190" s="18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/>
      <c r="AL190"/>
    </row>
    <row r="191" spans="12:38" x14ac:dyDescent="0.25">
      <c r="L191"/>
      <c r="M191"/>
      <c r="N191"/>
      <c r="O191"/>
      <c r="P191"/>
      <c r="R191" s="18"/>
      <c r="S191" s="18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/>
      <c r="AL191"/>
    </row>
    <row r="192" spans="12:38" x14ac:dyDescent="0.25">
      <c r="L192"/>
      <c r="M192"/>
      <c r="N192"/>
      <c r="O192"/>
      <c r="P192"/>
      <c r="R192" s="18"/>
      <c r="S192" s="18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/>
      <c r="AL192"/>
    </row>
    <row r="193" spans="12:38" x14ac:dyDescent="0.25">
      <c r="L193"/>
      <c r="M193"/>
      <c r="N193"/>
      <c r="O193"/>
      <c r="P193"/>
      <c r="R193" s="18"/>
      <c r="S193" s="18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/>
      <c r="AL193"/>
    </row>
    <row r="194" spans="12:38" x14ac:dyDescent="0.25">
      <c r="L194"/>
      <c r="M194"/>
      <c r="N194"/>
      <c r="O194"/>
      <c r="P194"/>
      <c r="R194" s="18"/>
      <c r="S194" s="18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/>
      <c r="AL194"/>
    </row>
    <row r="195" spans="12:38" x14ac:dyDescent="0.25">
      <c r="L195"/>
      <c r="M195"/>
      <c r="N195"/>
      <c r="O195"/>
      <c r="P195"/>
      <c r="R195" s="18"/>
      <c r="S195" s="18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/>
      <c r="AL195"/>
    </row>
    <row r="196" spans="12:38" x14ac:dyDescent="0.25">
      <c r="L196"/>
      <c r="M196"/>
      <c r="N196"/>
      <c r="O196"/>
      <c r="P196"/>
      <c r="R196" s="18"/>
      <c r="S196" s="18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/>
      <c r="AL196"/>
    </row>
    <row r="197" spans="12:38" x14ac:dyDescent="0.25">
      <c r="L197"/>
      <c r="M197"/>
      <c r="N197"/>
      <c r="O197"/>
      <c r="P197"/>
      <c r="R197" s="18"/>
      <c r="S197" s="18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/>
      <c r="AL197"/>
    </row>
    <row r="198" spans="12:38" x14ac:dyDescent="0.25">
      <c r="L198"/>
      <c r="M198"/>
      <c r="N198"/>
      <c r="O198"/>
      <c r="P198"/>
      <c r="R198" s="18"/>
      <c r="S198" s="18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/>
      <c r="AL198"/>
    </row>
    <row r="199" spans="12:38" x14ac:dyDescent="0.25">
      <c r="L199"/>
      <c r="M199"/>
      <c r="N199"/>
      <c r="O199"/>
      <c r="P199"/>
      <c r="R199" s="18"/>
      <c r="S199" s="18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/>
      <c r="AL199"/>
    </row>
    <row r="200" spans="12:38" x14ac:dyDescent="0.25">
      <c r="L200"/>
      <c r="M200"/>
      <c r="N200"/>
      <c r="O200"/>
      <c r="P200"/>
      <c r="R200" s="18"/>
      <c r="S200" s="18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/>
      <c r="AL200"/>
    </row>
    <row r="201" spans="12:38" x14ac:dyDescent="0.25">
      <c r="L201"/>
      <c r="M201"/>
      <c r="N201"/>
      <c r="O201"/>
      <c r="P201"/>
      <c r="R201" s="18"/>
      <c r="S201" s="18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/>
      <c r="AL201"/>
    </row>
    <row r="202" spans="12:38" x14ac:dyDescent="0.25">
      <c r="L202"/>
      <c r="M202"/>
      <c r="N202"/>
      <c r="O202"/>
      <c r="P202"/>
      <c r="R202" s="18"/>
      <c r="S202" s="18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/>
      <c r="AL202"/>
    </row>
    <row r="203" spans="12:38" x14ac:dyDescent="0.25">
      <c r="L203"/>
      <c r="M203"/>
      <c r="N203"/>
      <c r="O203"/>
      <c r="P203"/>
      <c r="R203" s="18"/>
      <c r="S203" s="18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/>
      <c r="AL203"/>
    </row>
    <row r="204" spans="12:38" x14ac:dyDescent="0.25">
      <c r="L204"/>
      <c r="M204"/>
      <c r="N204"/>
      <c r="O204"/>
      <c r="P204"/>
      <c r="R204" s="18"/>
      <c r="S204" s="18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/>
      <c r="AL204"/>
    </row>
    <row r="205" spans="12:38" x14ac:dyDescent="0.25">
      <c r="L205"/>
      <c r="M205"/>
      <c r="N205"/>
      <c r="O205"/>
      <c r="P205"/>
      <c r="R205" s="18"/>
      <c r="S205" s="18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/>
      <c r="AL205"/>
    </row>
    <row r="206" spans="12:38" x14ac:dyDescent="0.25">
      <c r="L206"/>
      <c r="M206"/>
      <c r="N206"/>
      <c r="O206"/>
      <c r="P206"/>
      <c r="R206" s="18"/>
      <c r="S206" s="18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/>
      <c r="AL206"/>
    </row>
    <row r="207" spans="12:38" x14ac:dyDescent="0.25">
      <c r="L207"/>
      <c r="M207"/>
      <c r="N207"/>
      <c r="O207"/>
      <c r="P207"/>
      <c r="R207" s="18"/>
      <c r="S207" s="18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/>
      <c r="AL207"/>
    </row>
    <row r="208" spans="12:38" x14ac:dyDescent="0.25">
      <c r="L208"/>
      <c r="M208"/>
      <c r="N208"/>
      <c r="O208"/>
      <c r="P208"/>
      <c r="R208" s="18"/>
      <c r="S208" s="18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/>
      <c r="AL208"/>
    </row>
    <row r="209" spans="12:38" x14ac:dyDescent="0.25">
      <c r="L209"/>
      <c r="M209"/>
      <c r="N209"/>
      <c r="O209"/>
      <c r="P209"/>
      <c r="R209" s="18"/>
      <c r="S209" s="18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/>
      <c r="AL209"/>
    </row>
    <row r="210" spans="12:38" x14ac:dyDescent="0.25">
      <c r="L210"/>
      <c r="M210"/>
      <c r="N210"/>
      <c r="O210"/>
      <c r="P210"/>
      <c r="R210" s="18"/>
      <c r="S210" s="18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/>
      <c r="AL210"/>
    </row>
    <row r="211" spans="12:38" ht="14.25" x14ac:dyDescent="0.2">
      <c r="L211"/>
      <c r="M211"/>
      <c r="N211"/>
      <c r="O211"/>
      <c r="P211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/>
      <c r="AL211"/>
    </row>
    <row r="212" spans="12:38" ht="14.25" x14ac:dyDescent="0.2">
      <c r="L212"/>
      <c r="M212"/>
      <c r="N212"/>
      <c r="O212"/>
      <c r="P212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/>
      <c r="AL212"/>
    </row>
    <row r="213" spans="12:38" ht="14.25" x14ac:dyDescent="0.2">
      <c r="L213"/>
      <c r="M213"/>
      <c r="N213"/>
      <c r="O213"/>
      <c r="P213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/>
      <c r="AL213"/>
    </row>
    <row r="214" spans="12:38" ht="14.25" x14ac:dyDescent="0.2">
      <c r="L214"/>
      <c r="M214"/>
      <c r="N214"/>
      <c r="O214"/>
      <c r="P214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/>
      <c r="AL214"/>
    </row>
  </sheetData>
  <sortState ref="B9:AK10">
    <sortCondition ref="B9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2020-08-30T21:55:02Z</dcterms:modified>
</cp:coreProperties>
</file>