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J10" i="3"/>
  <c r="J6" i="3"/>
  <c r="AG6" i="3" l="1"/>
  <c r="AE6" i="3"/>
  <c r="AD6" i="3"/>
  <c r="AC6" i="3"/>
  <c r="AB6" i="3"/>
  <c r="AA6" i="3"/>
  <c r="AS6" i="3" l="1"/>
  <c r="AQ6" i="3"/>
  <c r="AP6" i="3"/>
  <c r="AO6" i="3"/>
  <c r="G11" i="3" s="1"/>
  <c r="AN6" i="3"/>
  <c r="AM6" i="3"/>
  <c r="K11" i="3"/>
  <c r="I11" i="3"/>
  <c r="E11" i="3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F6" i="3"/>
  <c r="F10" i="3" s="1"/>
  <c r="E6" i="3"/>
  <c r="E10" i="3" s="1"/>
  <c r="E12" i="3" s="1"/>
  <c r="K12" i="3" l="1"/>
  <c r="G12" i="3"/>
  <c r="F11" i="3"/>
  <c r="H11" i="3"/>
  <c r="H12" i="3" s="1"/>
  <c r="M12" i="3" s="1"/>
  <c r="I12" i="3"/>
  <c r="O11" i="3"/>
  <c r="J11" i="3"/>
  <c r="M11" i="3"/>
  <c r="AF6" i="3"/>
  <c r="N11" i="3" l="1"/>
  <c r="L11" i="3"/>
  <c r="F12" i="3"/>
  <c r="J12" i="3"/>
  <c r="O12" i="3"/>
  <c r="L12" i="3" l="1"/>
  <c r="N12" i="3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<sst xmlns="http://schemas.openxmlformats.org/spreadsheetml/2006/main" count="73" uniqueCount="31">
  <si>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</si>
  <si>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</si>
  <si>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</si>
  <si>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</si>
  <si>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</si>
  <si>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</si>
  <si>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</si>
  <si>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</si>
  <si>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</si>
  <si>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</si>
  <si>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</si>
  <si>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</si>
  <si>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</si>
  <si>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</si>
  <si>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</si>
  <si>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</si>
  <si>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</si>
  <si>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</si>
  <si>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</si>
  <si>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7.</t>
  </si>
  <si>
    <t>Ura = Kannuksen Ura  (1969),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</si>
  <si>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</si>
  <si>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</si>
  <si>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</si>
  <si>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</si>
  <si>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</si>
  <si>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Ura</t>
  </si>
  <si>
    <t>Eliel Koskela</t>
  </si>
  <si>
    <t xml:space="preserve">27.3.2004   Kannus   </t>
  </si>
  <si>
    <t>Ura  2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</si>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</sst>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2019</v>
      </c>
      <c r="Y4" s="12" t="s">
        <v>19</v>
      </c>
      <c r="Z4" s="1" t="s">
        <v>26</v>
      </c>
      <c r="AA4" s="12">
        <v>13</v>
      </c>
      <c r="AB4" s="12">
        <v>0</v>
      </c>
      <c r="AC4" s="12">
        <v>1</v>
      </c>
      <c r="AD4" s="12">
        <v>7</v>
      </c>
      <c r="AE4" s="12">
        <v>38</v>
      </c>
      <c r="AF4" s="66">
        <v>0.54279999999999995</v>
      </c>
      <c r="AG4" s="19">
        <v>70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2020</v>
      </c>
      <c r="C5" s="12" t="s">
        <v>30</v>
      </c>
      <c r="D5" s="1" t="s">
        <v>26</v>
      </c>
      <c r="E5" s="12">
        <v>2</v>
      </c>
      <c r="F5" s="12">
        <v>0</v>
      </c>
      <c r="G5" s="12">
        <v>1</v>
      </c>
      <c r="H5" s="12">
        <v>0</v>
      </c>
      <c r="I5" s="12">
        <v>3</v>
      </c>
      <c r="J5" s="32">
        <v>0.5</v>
      </c>
      <c r="K5" s="19">
        <v>6</v>
      </c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19</v>
      </c>
      <c r="Z5" s="1" t="s">
        <v>29</v>
      </c>
      <c r="AA5" s="12">
        <v>7</v>
      </c>
      <c r="AB5" s="12">
        <v>0</v>
      </c>
      <c r="AC5" s="12">
        <v>0</v>
      </c>
      <c r="AD5" s="12">
        <v>4</v>
      </c>
      <c r="AE5" s="12">
        <v>21</v>
      </c>
      <c r="AF5" s="32">
        <v>0.58330000000000004</v>
      </c>
      <c r="AG5" s="19">
        <v>36</v>
      </c>
      <c r="AH5" s="41"/>
      <c r="AI5" s="7"/>
      <c r="AJ5" s="7"/>
      <c r="AK5" s="7"/>
      <c r="AL5" s="10"/>
      <c r="AM5" s="1"/>
      <c r="AN5" s="1"/>
      <c r="AO5" s="1"/>
      <c r="AP5" s="1"/>
      <c r="AQ5" s="1"/>
      <c r="AR5" s="53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SUM(E5:E5)</f>
        <v>2</v>
      </c>
      <c r="F6" s="36">
        <f>SUM(F5:F5)</f>
        <v>0</v>
      </c>
      <c r="G6" s="36">
        <f>SUM(G5:G5)</f>
        <v>1</v>
      </c>
      <c r="H6" s="36">
        <f>SUM(H5:H5)</f>
        <v>0</v>
      </c>
      <c r="I6" s="36">
        <f>SUM(I5:I5)</f>
        <v>3</v>
      </c>
      <c r="J6" s="37">
        <f>PRODUCT(I6/K6)</f>
        <v>0.5</v>
      </c>
      <c r="K6" s="21">
        <f>SUM(K5:K5)</f>
        <v>6</v>
      </c>
      <c r="L6" s="18"/>
      <c r="M6" s="29"/>
      <c r="N6" s="42"/>
      <c r="O6" s="43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20</v>
      </c>
      <c r="AB6" s="36">
        <f>SUM(AB4:AB5)</f>
        <v>0</v>
      </c>
      <c r="AC6" s="36">
        <f>SUM(AC4:AC5)</f>
        <v>1</v>
      </c>
      <c r="AD6" s="36">
        <f>SUM(AD4:AD5)</f>
        <v>11</v>
      </c>
      <c r="AE6" s="36">
        <f>SUM(AE4:AE5)</f>
        <v>59</v>
      </c>
      <c r="AF6" s="37">
        <f>PRODUCT(AE6/AG6)</f>
        <v>0.55660377358490565</v>
      </c>
      <c r="AG6" s="21">
        <f>SUM(AG4:AG5)</f>
        <v>106</v>
      </c>
      <c r="AH6" s="18"/>
      <c r="AI6" s="29"/>
      <c r="AJ6" s="42"/>
      <c r="AK6" s="43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15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55" t="s">
        <v>20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2</v>
      </c>
      <c r="F10" s="48">
        <f>PRODUCT(F6+R6)</f>
        <v>0</v>
      </c>
      <c r="G10" s="48">
        <f>PRODUCT(G6+S6)</f>
        <v>1</v>
      </c>
      <c r="H10" s="48">
        <f>PRODUCT(H6+T6)</f>
        <v>0</v>
      </c>
      <c r="I10" s="48">
        <f>PRODUCT(I6+U6)</f>
        <v>3</v>
      </c>
      <c r="J10" s="65">
        <f>PRODUCT(I10/K10)</f>
        <v>0.5</v>
      </c>
      <c r="K10" s="16">
        <f>PRODUCT(K6+W6)</f>
        <v>6</v>
      </c>
      <c r="L10" s="54">
        <f>PRODUCT((F10+G10)/E10)</f>
        <v>0.5</v>
      </c>
      <c r="M10" s="54">
        <f>PRODUCT(H10/E10)</f>
        <v>0</v>
      </c>
      <c r="N10" s="54">
        <f>PRODUCT((F10+G10+H10)/E10)</f>
        <v>0.5</v>
      </c>
      <c r="O10" s="54">
        <f>PRODUCT(I10/E10)</f>
        <v>1.5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20</v>
      </c>
      <c r="F11" s="48">
        <f>PRODUCT(AB6+AN6)</f>
        <v>0</v>
      </c>
      <c r="G11" s="48">
        <f>PRODUCT(AC6+AO6)</f>
        <v>1</v>
      </c>
      <c r="H11" s="48">
        <f>PRODUCT(AD6+AP6)</f>
        <v>11</v>
      </c>
      <c r="I11" s="48">
        <f>PRODUCT(AE6+AQ6)</f>
        <v>59</v>
      </c>
      <c r="J11" s="65">
        <f>PRODUCT(I11/K11)</f>
        <v>0.55660377358490565</v>
      </c>
      <c r="K11" s="10">
        <f>PRODUCT(AG6+AS6)</f>
        <v>106</v>
      </c>
      <c r="L11" s="54">
        <f>PRODUCT((F11+G11)/E11)</f>
        <v>0.05</v>
      </c>
      <c r="M11" s="54">
        <f>PRODUCT(H11/E11)</f>
        <v>0.55000000000000004</v>
      </c>
      <c r="N11" s="54">
        <f>PRODUCT((F11+G11+H11)/E11)</f>
        <v>0.6</v>
      </c>
      <c r="O11" s="54">
        <f>PRODUCT(I11/E11)</f>
        <v>2.95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22</v>
      </c>
      <c r="F12" s="48">
        <f t="shared" ref="F12:I12" si="0">SUM(F9:F11)</f>
        <v>0</v>
      </c>
      <c r="G12" s="48">
        <f t="shared" si="0"/>
        <v>2</v>
      </c>
      <c r="H12" s="48">
        <f t="shared" si="0"/>
        <v>11</v>
      </c>
      <c r="I12" s="48">
        <f t="shared" si="0"/>
        <v>62</v>
      </c>
      <c r="J12" s="65">
        <f>PRODUCT(I12/K12)</f>
        <v>0.5535714285714286</v>
      </c>
      <c r="K12" s="16">
        <f>SUM(K9:K11)</f>
        <v>112</v>
      </c>
      <c r="L12" s="54">
        <f>PRODUCT((F12+G12)/E12)</f>
        <v>9.0909090909090912E-2</v>
      </c>
      <c r="M12" s="54">
        <f>PRODUCT(H12/E12)</f>
        <v>0.5</v>
      </c>
      <c r="N12" s="54">
        <f>PRODUCT((F12+G12+H12)/E12)</f>
        <v>0.59090909090909094</v>
      </c>
      <c r="O12" s="54">
        <f>PRODUCT(I12/E12)</f>
        <v>2.8181818181818183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J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2020-09-08T18:49:54Z</dcterms:modified>
</cp:coreProperties>
</file>