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5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AF7" i="5"/>
  <c r="F13" i="5" l="1"/>
  <c r="N12" i="5"/>
  <c r="E13" i="5"/>
  <c r="M13" i="5" s="1"/>
  <c r="J12" i="5"/>
  <c r="M12" i="5"/>
  <c r="L12" i="5"/>
  <c r="I13" i="5"/>
  <c r="N13" i="5" l="1"/>
  <c r="L13" i="5"/>
  <c r="O13" i="5"/>
  <c r="J13" i="5"/>
</calcChain>
</file>

<file path=xl/sharedStrings.xml><?xml version="1.0" encoding="utf-8"?>
<sst xmlns="http://schemas.openxmlformats.org/spreadsheetml/2006/main" count="74" uniqueCount="32">
  <si>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</si>
  <si>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</si>
  <si>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</si>
  <si>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</si>
  <si>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</si>
  <si>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</si>
  <si>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</si>
  <si>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</si>
  <si>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</si>
  <si>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</si>
  <si>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</si>
  <si>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</si>
  <si>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</si>
  <si>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</si>
  <si>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</si>
  <si>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</si>
  <si>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</si>
  <si>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</si>
  <si>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</si>
  <si>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</si>
  <si>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</si>
  <si>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</si>
  <si>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</si>
  <si>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</si>
  <si>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KiPa = Kiteen Pallo-90  (1990)</t>
  </si>
  <si>
    <t>Ville Ketolainen</t>
  </si>
  <si>
    <t>6.</t>
  </si>
  <si>
    <t>KiPa  2</t>
  </si>
  <si>
    <t>8.</t>
  </si>
  <si>
    <t>18.3.2002   Kesälahti</t>
  </si>
  <si>
    <t>KesU = Kesälahden Urheilijat  (1933),  kasvattajaseura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</si>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</sst>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2017</v>
      </c>
      <c r="Y4" s="12" t="s">
        <v>26</v>
      </c>
      <c r="Z4" s="1" t="s">
        <v>27</v>
      </c>
      <c r="AA4" s="12">
        <v>11</v>
      </c>
      <c r="AB4" s="12">
        <v>0</v>
      </c>
      <c r="AC4" s="12">
        <v>2</v>
      </c>
      <c r="AD4" s="12">
        <v>2</v>
      </c>
      <c r="AE4" s="12">
        <v>16</v>
      </c>
      <c r="AF4" s="68">
        <v>0.372</v>
      </c>
      <c r="AG4" s="69">
        <v>43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2018</v>
      </c>
      <c r="Y5" s="12" t="s">
        <v>28</v>
      </c>
      <c r="Z5" s="1" t="s">
        <v>27</v>
      </c>
      <c r="AA5" s="12">
        <v>12</v>
      </c>
      <c r="AB5" s="12">
        <v>0</v>
      </c>
      <c r="AC5" s="12">
        <v>4</v>
      </c>
      <c r="AD5" s="12">
        <v>4</v>
      </c>
      <c r="AE5" s="12">
        <v>25</v>
      </c>
      <c r="AF5" s="68">
        <v>0.4032</v>
      </c>
      <c r="AG5" s="69">
        <f>PRODUCT(AE5/AF5)</f>
        <v>62.003968253968253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2019</v>
      </c>
      <c r="Y6" s="12" t="s">
        <v>31</v>
      </c>
      <c r="Z6" s="1" t="s">
        <v>27</v>
      </c>
      <c r="AA6" s="12">
        <v>16</v>
      </c>
      <c r="AB6" s="12">
        <v>0</v>
      </c>
      <c r="AC6" s="12">
        <v>7</v>
      </c>
      <c r="AD6" s="12">
        <v>9</v>
      </c>
      <c r="AE6" s="12">
        <v>47</v>
      </c>
      <c r="AF6" s="68">
        <v>0.5</v>
      </c>
      <c r="AG6" s="19">
        <v>94</v>
      </c>
      <c r="AH6" s="40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39</v>
      </c>
      <c r="AB7" s="36">
        <f>SUM(AB4:AB6)</f>
        <v>0</v>
      </c>
      <c r="AC7" s="36">
        <f>SUM(AC4:AC6)</f>
        <v>13</v>
      </c>
      <c r="AD7" s="36">
        <f>SUM(AD4:AD6)</f>
        <v>15</v>
      </c>
      <c r="AE7" s="36">
        <f>SUM(AE4:AE6)</f>
        <v>88</v>
      </c>
      <c r="AF7" s="37">
        <f>PRODUCT(AE7/AG7)</f>
        <v>0.44220223733274844</v>
      </c>
      <c r="AG7" s="21">
        <f>SUM(AG4:AG6)</f>
        <v>199.00396825396825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30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24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39</v>
      </c>
      <c r="F12" s="47">
        <f>PRODUCT(AB7+AN7)</f>
        <v>0</v>
      </c>
      <c r="G12" s="47">
        <f>PRODUCT(AC7+AO7)</f>
        <v>13</v>
      </c>
      <c r="H12" s="47">
        <f>PRODUCT(AD7+AP7)</f>
        <v>15</v>
      </c>
      <c r="I12" s="47">
        <f>PRODUCT(AE7+AQ7)</f>
        <v>88</v>
      </c>
      <c r="J12" s="60">
        <f>PRODUCT(I12/K12)</f>
        <v>0.44220223733274844</v>
      </c>
      <c r="K12" s="10">
        <f>PRODUCT(AG7+AS7)</f>
        <v>199.00396825396825</v>
      </c>
      <c r="L12" s="53">
        <f>PRODUCT((F12+G12)/E12)</f>
        <v>0.33333333333333331</v>
      </c>
      <c r="M12" s="53">
        <f>PRODUCT(H12/E12)</f>
        <v>0.38461538461538464</v>
      </c>
      <c r="N12" s="53">
        <f>PRODUCT((F12+G12+H12)/E12)</f>
        <v>0.71794871794871795</v>
      </c>
      <c r="O12" s="53">
        <f>PRODUCT(I12/E12)</f>
        <v>2.2564102564102564</v>
      </c>
      <c r="Q12" s="17"/>
      <c r="R12" s="17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39</v>
      </c>
      <c r="F13" s="47">
        <f t="shared" ref="F13:I13" si="0">SUM(F10:F12)</f>
        <v>0</v>
      </c>
      <c r="G13" s="47">
        <f t="shared" si="0"/>
        <v>13</v>
      </c>
      <c r="H13" s="47">
        <f t="shared" si="0"/>
        <v>15</v>
      </c>
      <c r="I13" s="47">
        <f t="shared" si="0"/>
        <v>88</v>
      </c>
      <c r="J13" s="60">
        <f>PRODUCT(I13/K13)</f>
        <v>0.44220223733274844</v>
      </c>
      <c r="K13" s="16">
        <f>SUM(K10:K12)</f>
        <v>199.00396825396825</v>
      </c>
      <c r="L13" s="53">
        <f>PRODUCT((F13+G13)/E13)</f>
        <v>0.33333333333333331</v>
      </c>
      <c r="M13" s="53">
        <f>PRODUCT(H13/E13)</f>
        <v>0.38461538461538464</v>
      </c>
      <c r="N13" s="53">
        <f>PRODUCT((F13+G13+H13)/E13)</f>
        <v>0.71794871794871795</v>
      </c>
      <c r="O13" s="53">
        <f>PRODUCT(I13/E13)</f>
        <v>2.2564102564102564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7"/>
      <c r="AK178" s="10"/>
      <c r="AL178" s="10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7"/>
    </row>
    <row r="180" spans="12:38" x14ac:dyDescent="0.25"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7"/>
    </row>
    <row r="181" spans="12:38" x14ac:dyDescent="0.25"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7"/>
    </row>
    <row r="182" spans="12:38" x14ac:dyDescent="0.25">
      <c r="L182"/>
      <c r="M182"/>
      <c r="N182"/>
      <c r="O182"/>
      <c r="P182"/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7"/>
      <c r="AK206"/>
      <c r="AL206"/>
    </row>
    <row r="207" spans="12:38" ht="14.25" x14ac:dyDescent="0.2">
      <c r="L207"/>
      <c r="M207"/>
      <c r="N207"/>
      <c r="O207"/>
      <c r="P207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7"/>
      <c r="AK207"/>
      <c r="AL207"/>
    </row>
    <row r="208" spans="12:38" ht="14.25" x14ac:dyDescent="0.2">
      <c r="L208"/>
      <c r="M208"/>
      <c r="N208"/>
      <c r="O208"/>
      <c r="P208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7"/>
      <c r="AK208"/>
      <c r="AL208"/>
    </row>
    <row r="209" spans="12:38" ht="14.25" x14ac:dyDescent="0.2">
      <c r="L209"/>
      <c r="M209"/>
      <c r="N209"/>
      <c r="O209"/>
      <c r="P209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7"/>
      <c r="AK209"/>
      <c r="AL209"/>
    </row>
    <row r="210" spans="12:38" ht="14.25" x14ac:dyDescent="0.2">
      <c r="L210"/>
      <c r="M210"/>
      <c r="N210"/>
      <c r="O210"/>
      <c r="P2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7"/>
      <c r="AK210"/>
      <c r="AL210"/>
    </row>
    <row r="211" spans="12:38" x14ac:dyDescent="0.25"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</row>
    <row r="212" spans="12:38" x14ac:dyDescent="0.25"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</row>
    <row r="213" spans="12:38" x14ac:dyDescent="0.25"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</row>
    <row r="214" spans="12:38" x14ac:dyDescent="0.25"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</row>
    <row r="215" spans="12:38" x14ac:dyDescent="0.25"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</row>
    <row r="216" spans="12:38" x14ac:dyDescent="0.25"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</row>
    <row r="217" spans="12:38" x14ac:dyDescent="0.25"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</row>
    <row r="218" spans="12:38" x14ac:dyDescent="0.25"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</row>
    <row r="219" spans="12:38" x14ac:dyDescent="0.25"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</row>
    <row r="220" spans="12:38" x14ac:dyDescent="0.25"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</row>
    <row r="221" spans="12:38" x14ac:dyDescent="0.25"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</row>
    <row r="222" spans="12:38" x14ac:dyDescent="0.25"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</row>
  </sheetData>
  <sortState ref="X5:AH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2019-08-25T11:29:01Z</dcterms:modified>
</cp:coreProperties>
</file>