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7" i="2" l="1"/>
  <c r="O26" i="2"/>
  <c r="O25" i="2"/>
  <c r="N25" i="2" l="1"/>
  <c r="M25" i="2"/>
  <c r="L25" i="2"/>
  <c r="K24" i="2"/>
  <c r="K27" i="2" s="1"/>
  <c r="AS21" i="2"/>
  <c r="AQ21" i="2"/>
  <c r="AP21" i="2"/>
  <c r="AO21" i="2"/>
  <c r="AN21" i="2"/>
  <c r="AM21" i="2"/>
  <c r="AG21" i="2"/>
  <c r="AE21" i="2"/>
  <c r="I26" i="2" s="1"/>
  <c r="AD21" i="2"/>
  <c r="AC21" i="2"/>
  <c r="G26" i="2" s="1"/>
  <c r="AB21" i="2"/>
  <c r="AA21" i="2"/>
  <c r="E26" i="2" s="1"/>
  <c r="W21" i="2"/>
  <c r="U21" i="2"/>
  <c r="T21" i="2"/>
  <c r="S21" i="2"/>
  <c r="R21" i="2"/>
  <c r="Q21" i="2"/>
  <c r="K21" i="2"/>
  <c r="K25" i="2" s="1"/>
  <c r="I21" i="2"/>
  <c r="I25" i="2" s="1"/>
  <c r="I27" i="2" s="1"/>
  <c r="H21" i="2"/>
  <c r="H25" i="2" s="1"/>
  <c r="G21" i="2"/>
  <c r="G25" i="2" s="1"/>
  <c r="G27" i="2" s="1"/>
  <c r="F21" i="2"/>
  <c r="F25" i="2" s="1"/>
  <c r="E21" i="2"/>
  <c r="E25" i="2" s="1"/>
  <c r="E27" i="2" s="1"/>
  <c r="AR21" i="2" l="1"/>
  <c r="K26" i="2"/>
  <c r="F26" i="2"/>
  <c r="L26" i="2" s="1"/>
  <c r="H26" i="2"/>
  <c r="J26" i="2"/>
  <c r="M26" i="2"/>
  <c r="H27" i="2"/>
  <c r="M27" i="2" s="1"/>
  <c r="AF21" i="2"/>
  <c r="N26" i="2" l="1"/>
  <c r="F27" i="2"/>
  <c r="L27" i="2" l="1"/>
  <c r="N27" i="2"/>
</calcChain>
</file>

<file path=xl/sharedStrings.xml><?xml version="1.0" encoding="utf-8"?>
<sst xmlns="http://schemas.openxmlformats.org/spreadsheetml/2006/main" count="106" uniqueCount="46">
  <si>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</si>
  <si>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</si>
  <si>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</si>
  <si>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</si>
  <si>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</si>
  <si>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</si>
  <si>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</si>
  <si>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</si>
  <si>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</si>
  <si>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</si>
  <si>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</si>
  <si>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</si>
  <si>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</si>
  <si>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VetU = Vetelin Urheilijat  (1947)</t>
  </si>
  <si>
    <t>YKKÖSPESIS</t>
  </si>
  <si>
    <t>VePe = Veteli Pesis  (2000)</t>
  </si>
  <si>
    <t>6.</t>
  </si>
  <si>
    <t>5.</t>
  </si>
  <si>
    <t>HalTo</t>
  </si>
  <si>
    <t>13.</t>
  </si>
  <si>
    <t>8.</t>
  </si>
  <si>
    <t>HaVe</t>
  </si>
  <si>
    <t>11.</t>
  </si>
  <si>
    <t>VePe</t>
  </si>
  <si>
    <t>9.</t>
  </si>
  <si>
    <t>Jarmo Kauppinen</t>
  </si>
  <si>
    <t>KoKi</t>
  </si>
  <si>
    <t>KoKi = Kokkolan Kiri  (1962)</t>
  </si>
  <si>
    <t>2.</t>
  </si>
  <si>
    <t>3.</t>
  </si>
  <si>
    <t>VetU</t>
  </si>
  <si>
    <t>1.</t>
  </si>
  <si>
    <t>26.7.1975</t>
  </si>
  <si>
    <t>HalTo = Halsuan Toivo  (1909)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</si>
  <si>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</si>
  <si>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</si>
  <si>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</si>
  <si>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</si>
  <si>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</si>
  <si>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</si>
  <si>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</si>
  <si>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</si>
  <si>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</si>
  <si>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</si>
  <si>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</si>
  <si>
    <t>Pilke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</si>
</sst>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3" t="s">
        <v>25</v>
      </c>
      <c r="C1" s="3"/>
      <c r="D1" s="4"/>
      <c r="E1" s="5" t="s">
        <v>32</v>
      </c>
      <c r="F1" s="39"/>
      <c r="G1" s="40"/>
      <c r="H1" s="4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9"/>
      <c r="AB1" s="39"/>
      <c r="AC1" s="40"/>
      <c r="AD1" s="4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4" t="s">
        <v>14</v>
      </c>
      <c r="C2" s="35"/>
      <c r="D2" s="36"/>
      <c r="E2" s="9" t="s">
        <v>7</v>
      </c>
      <c r="F2" s="10"/>
      <c r="G2" s="10"/>
      <c r="H2" s="10"/>
      <c r="I2" s="16"/>
      <c r="J2" s="11"/>
      <c r="K2" s="38"/>
      <c r="L2" s="18" t="s">
        <v>34</v>
      </c>
      <c r="M2" s="10"/>
      <c r="N2" s="10"/>
      <c r="O2" s="17"/>
      <c r="P2" s="15"/>
      <c r="Q2" s="18" t="s">
        <v>35</v>
      </c>
      <c r="R2" s="10"/>
      <c r="S2" s="10"/>
      <c r="T2" s="10"/>
      <c r="U2" s="16"/>
      <c r="V2" s="17"/>
      <c r="W2" s="15"/>
      <c r="X2" s="41" t="s">
        <v>36</v>
      </c>
      <c r="Y2" s="42"/>
      <c r="Z2" s="43"/>
      <c r="AA2" s="9" t="s">
        <v>7</v>
      </c>
      <c r="AB2" s="10"/>
      <c r="AC2" s="10"/>
      <c r="AD2" s="10"/>
      <c r="AE2" s="16"/>
      <c r="AF2" s="11"/>
      <c r="AG2" s="38"/>
      <c r="AH2" s="18" t="s">
        <v>37</v>
      </c>
      <c r="AI2" s="10"/>
      <c r="AJ2" s="10"/>
      <c r="AK2" s="17"/>
      <c r="AL2" s="15"/>
      <c r="AM2" s="18" t="s">
        <v>35</v>
      </c>
      <c r="AN2" s="10"/>
      <c r="AO2" s="10"/>
      <c r="AP2" s="10"/>
      <c r="AQ2" s="16"/>
      <c r="AR2" s="17"/>
      <c r="AS2" s="44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4"/>
      <c r="L3" s="14" t="s">
        <v>4</v>
      </c>
      <c r="M3" s="14" t="s">
        <v>5</v>
      </c>
      <c r="N3" s="14" t="s">
        <v>38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4"/>
      <c r="AH3" s="14" t="s">
        <v>4</v>
      </c>
      <c r="AI3" s="14" t="s">
        <v>5</v>
      </c>
      <c r="AJ3" s="14" t="s">
        <v>38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4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7"/>
      <c r="I4" s="23"/>
      <c r="J4" s="45"/>
      <c r="K4" s="22"/>
      <c r="L4" s="46"/>
      <c r="M4" s="14"/>
      <c r="N4" s="14"/>
      <c r="O4" s="14"/>
      <c r="P4" s="19"/>
      <c r="Q4" s="23"/>
      <c r="R4" s="23"/>
      <c r="S4" s="37"/>
      <c r="T4" s="23"/>
      <c r="U4" s="23"/>
      <c r="V4" s="47"/>
      <c r="W4" s="22"/>
      <c r="X4" s="23">
        <v>1992</v>
      </c>
      <c r="Y4" s="24" t="s">
        <v>31</v>
      </c>
      <c r="Z4" s="2" t="s">
        <v>18</v>
      </c>
      <c r="AA4" s="23"/>
      <c r="AB4" s="23"/>
      <c r="AC4" s="23"/>
      <c r="AD4" s="37"/>
      <c r="AE4" s="23"/>
      <c r="AF4" s="45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8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1993</v>
      </c>
      <c r="C5" s="24" t="s">
        <v>17</v>
      </c>
      <c r="D5" s="2" t="s">
        <v>18</v>
      </c>
      <c r="E5" s="23">
        <v>1</v>
      </c>
      <c r="F5" s="23">
        <v>0</v>
      </c>
      <c r="G5" s="23">
        <v>0</v>
      </c>
      <c r="H5" s="37">
        <v>0</v>
      </c>
      <c r="I5" s="23">
        <v>2</v>
      </c>
      <c r="J5" s="45"/>
      <c r="K5" s="22"/>
      <c r="L5" s="46"/>
      <c r="M5" s="14"/>
      <c r="N5" s="14"/>
      <c r="O5" s="14"/>
      <c r="P5" s="19"/>
      <c r="Q5" s="23"/>
      <c r="R5" s="23"/>
      <c r="S5" s="37"/>
      <c r="T5" s="23"/>
      <c r="U5" s="23"/>
      <c r="V5" s="47"/>
      <c r="W5" s="22"/>
      <c r="X5" s="23">
        <v>1993</v>
      </c>
      <c r="Y5" s="23" t="s">
        <v>44</v>
      </c>
      <c r="Z5" s="69" t="s">
        <v>45</v>
      </c>
      <c r="AA5" s="23">
        <v>21</v>
      </c>
      <c r="AB5" s="23">
        <v>1</v>
      </c>
      <c r="AC5" s="23">
        <v>17</v>
      </c>
      <c r="AD5" s="23">
        <v>9</v>
      </c>
      <c r="AE5" s="23"/>
      <c r="AF5" s="45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8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>
        <v>1994</v>
      </c>
      <c r="C6" s="24" t="s">
        <v>19</v>
      </c>
      <c r="D6" s="2" t="s">
        <v>18</v>
      </c>
      <c r="E6" s="23">
        <v>28</v>
      </c>
      <c r="F6" s="23">
        <v>0</v>
      </c>
      <c r="G6" s="23">
        <v>4</v>
      </c>
      <c r="H6" s="37">
        <v>7</v>
      </c>
      <c r="I6" s="23">
        <v>56</v>
      </c>
      <c r="J6" s="45"/>
      <c r="K6" s="22"/>
      <c r="L6" s="46"/>
      <c r="M6" s="14"/>
      <c r="N6" s="14"/>
      <c r="O6" s="14"/>
      <c r="P6" s="19"/>
      <c r="Q6" s="23"/>
      <c r="R6" s="23"/>
      <c r="S6" s="37"/>
      <c r="T6" s="23"/>
      <c r="U6" s="23"/>
      <c r="V6" s="47"/>
      <c r="W6" s="22"/>
      <c r="X6" s="23"/>
      <c r="Y6" s="24"/>
      <c r="Z6" s="2"/>
      <c r="AA6" s="23"/>
      <c r="AB6" s="23"/>
      <c r="AC6" s="23"/>
      <c r="AD6" s="37"/>
      <c r="AE6" s="23"/>
      <c r="AF6" s="45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8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7"/>
      <c r="I7" s="23"/>
      <c r="J7" s="45"/>
      <c r="K7" s="22"/>
      <c r="L7" s="46"/>
      <c r="M7" s="14"/>
      <c r="N7" s="14"/>
      <c r="O7" s="14"/>
      <c r="P7" s="19"/>
      <c r="Q7" s="23"/>
      <c r="R7" s="23"/>
      <c r="S7" s="37"/>
      <c r="T7" s="23"/>
      <c r="U7" s="23"/>
      <c r="V7" s="47"/>
      <c r="W7" s="22"/>
      <c r="X7" s="23">
        <v>1995</v>
      </c>
      <c r="Y7" s="24" t="s">
        <v>31</v>
      </c>
      <c r="Z7" s="2" t="s">
        <v>18</v>
      </c>
      <c r="AA7" s="23"/>
      <c r="AB7" s="23"/>
      <c r="AC7" s="23"/>
      <c r="AD7" s="37"/>
      <c r="AE7" s="23"/>
      <c r="AF7" s="45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8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>
        <v>1996</v>
      </c>
      <c r="C8" s="24" t="s">
        <v>19</v>
      </c>
      <c r="D8" s="2" t="s">
        <v>18</v>
      </c>
      <c r="E8" s="23">
        <v>23</v>
      </c>
      <c r="F8" s="23">
        <v>0</v>
      </c>
      <c r="G8" s="23">
        <v>13</v>
      </c>
      <c r="H8" s="37">
        <v>5</v>
      </c>
      <c r="I8" s="23">
        <v>74</v>
      </c>
      <c r="J8" s="45"/>
      <c r="K8" s="22"/>
      <c r="L8" s="46"/>
      <c r="M8" s="14"/>
      <c r="N8" s="14"/>
      <c r="O8" s="14"/>
      <c r="P8" s="19"/>
      <c r="Q8" s="23"/>
      <c r="R8" s="23"/>
      <c r="S8" s="37"/>
      <c r="T8" s="23"/>
      <c r="U8" s="23"/>
      <c r="V8" s="47"/>
      <c r="W8" s="22"/>
      <c r="X8" s="23"/>
      <c r="Y8" s="24"/>
      <c r="Z8" s="2"/>
      <c r="AA8" s="23"/>
      <c r="AB8" s="23"/>
      <c r="AC8" s="23"/>
      <c r="AD8" s="37"/>
      <c r="AE8" s="23"/>
      <c r="AF8" s="45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8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7"/>
      <c r="I9" s="23"/>
      <c r="J9" s="45"/>
      <c r="K9" s="22"/>
      <c r="L9" s="46"/>
      <c r="M9" s="14"/>
      <c r="N9" s="14"/>
      <c r="O9" s="14"/>
      <c r="P9" s="19"/>
      <c r="Q9" s="23"/>
      <c r="R9" s="23"/>
      <c r="S9" s="37"/>
      <c r="T9" s="23"/>
      <c r="U9" s="23"/>
      <c r="V9" s="47"/>
      <c r="W9" s="22"/>
      <c r="X9" s="23">
        <v>1997</v>
      </c>
      <c r="Y9" s="24" t="s">
        <v>20</v>
      </c>
      <c r="Z9" s="2" t="s">
        <v>18</v>
      </c>
      <c r="AA9" s="23"/>
      <c r="AB9" s="23"/>
      <c r="AC9" s="23"/>
      <c r="AD9" s="37"/>
      <c r="AE9" s="23"/>
      <c r="AF9" s="45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8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7"/>
      <c r="I10" s="23"/>
      <c r="J10" s="45"/>
      <c r="K10" s="22"/>
      <c r="L10" s="46"/>
      <c r="M10" s="14"/>
      <c r="N10" s="14"/>
      <c r="O10" s="14"/>
      <c r="P10" s="19"/>
      <c r="Q10" s="23"/>
      <c r="R10" s="23"/>
      <c r="S10" s="37"/>
      <c r="T10" s="23"/>
      <c r="U10" s="23"/>
      <c r="V10" s="47"/>
      <c r="W10" s="22"/>
      <c r="X10" s="23">
        <v>1998</v>
      </c>
      <c r="Y10" s="24" t="s">
        <v>20</v>
      </c>
      <c r="Z10" s="2" t="s">
        <v>18</v>
      </c>
      <c r="AA10" s="23"/>
      <c r="AB10" s="23"/>
      <c r="AC10" s="23"/>
      <c r="AD10" s="37"/>
      <c r="AE10" s="23"/>
      <c r="AF10" s="45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8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7"/>
      <c r="I11" s="23"/>
      <c r="J11" s="45"/>
      <c r="K11" s="22"/>
      <c r="L11" s="46"/>
      <c r="M11" s="14"/>
      <c r="N11" s="14"/>
      <c r="O11" s="14"/>
      <c r="P11" s="19"/>
      <c r="Q11" s="23"/>
      <c r="R11" s="23"/>
      <c r="S11" s="37"/>
      <c r="T11" s="23"/>
      <c r="U11" s="23"/>
      <c r="V11" s="47"/>
      <c r="W11" s="22"/>
      <c r="X11" s="23">
        <v>1999</v>
      </c>
      <c r="Y11" s="24" t="s">
        <v>28</v>
      </c>
      <c r="Z11" s="2" t="s">
        <v>30</v>
      </c>
      <c r="AA11" s="23"/>
      <c r="AB11" s="23"/>
      <c r="AC11" s="23"/>
      <c r="AD11" s="37"/>
      <c r="AE11" s="23"/>
      <c r="AF11" s="45"/>
      <c r="AG11" s="22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8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7"/>
      <c r="I12" s="23"/>
      <c r="J12" s="45"/>
      <c r="K12" s="22"/>
      <c r="L12" s="46"/>
      <c r="M12" s="14"/>
      <c r="N12" s="14"/>
      <c r="O12" s="14"/>
      <c r="P12" s="19"/>
      <c r="Q12" s="23"/>
      <c r="R12" s="23"/>
      <c r="S12" s="37"/>
      <c r="T12" s="23"/>
      <c r="U12" s="23"/>
      <c r="V12" s="47"/>
      <c r="W12" s="22"/>
      <c r="X12" s="23">
        <v>2000</v>
      </c>
      <c r="Y12" s="24" t="s">
        <v>31</v>
      </c>
      <c r="Z12" s="2" t="s">
        <v>30</v>
      </c>
      <c r="AA12" s="23"/>
      <c r="AB12" s="23"/>
      <c r="AC12" s="23"/>
      <c r="AD12" s="37"/>
      <c r="AE12" s="23"/>
      <c r="AF12" s="45"/>
      <c r="AG12" s="22"/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8"/>
      <c r="AS12" s="1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>
        <v>2001</v>
      </c>
      <c r="C13" s="24" t="s">
        <v>22</v>
      </c>
      <c r="D13" s="2" t="s">
        <v>23</v>
      </c>
      <c r="E13" s="23">
        <v>24</v>
      </c>
      <c r="F13" s="23">
        <v>0</v>
      </c>
      <c r="G13" s="23">
        <v>32</v>
      </c>
      <c r="H13" s="37">
        <v>1</v>
      </c>
      <c r="I13" s="23">
        <v>82</v>
      </c>
      <c r="J13" s="45">
        <v>0.50306748466257667</v>
      </c>
      <c r="K13" s="22">
        <v>163</v>
      </c>
      <c r="L13" s="46"/>
      <c r="M13" s="14"/>
      <c r="N13" s="14"/>
      <c r="O13" s="14"/>
      <c r="P13" s="19"/>
      <c r="Q13" s="23"/>
      <c r="R13" s="23"/>
      <c r="S13" s="37"/>
      <c r="T13" s="23"/>
      <c r="U13" s="23"/>
      <c r="V13" s="47"/>
      <c r="W13" s="22"/>
      <c r="X13" s="23"/>
      <c r="Y13" s="24"/>
      <c r="Z13" s="2"/>
      <c r="AA13" s="23"/>
      <c r="AB13" s="23"/>
      <c r="AC13" s="23"/>
      <c r="AD13" s="37"/>
      <c r="AE13" s="23"/>
      <c r="AF13" s="45"/>
      <c r="AG13" s="22"/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48"/>
      <c r="AS13" s="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>
        <v>2002</v>
      </c>
      <c r="C14" s="24" t="s">
        <v>24</v>
      </c>
      <c r="D14" s="2" t="s">
        <v>23</v>
      </c>
      <c r="E14" s="23">
        <v>21</v>
      </c>
      <c r="F14" s="23">
        <v>0</v>
      </c>
      <c r="G14" s="23">
        <v>31</v>
      </c>
      <c r="H14" s="37">
        <v>2</v>
      </c>
      <c r="I14" s="23">
        <v>61</v>
      </c>
      <c r="J14" s="45">
        <v>0.4178082191780822</v>
      </c>
      <c r="K14" s="22">
        <v>146</v>
      </c>
      <c r="L14" s="46"/>
      <c r="M14" s="14"/>
      <c r="N14" s="14"/>
      <c r="O14" s="14"/>
      <c r="P14" s="19"/>
      <c r="Q14" s="23"/>
      <c r="R14" s="23"/>
      <c r="S14" s="37"/>
      <c r="T14" s="23"/>
      <c r="U14" s="23"/>
      <c r="V14" s="47"/>
      <c r="W14" s="22"/>
      <c r="X14" s="23"/>
      <c r="Y14" s="24"/>
      <c r="Z14" s="2"/>
      <c r="AA14" s="23"/>
      <c r="AB14" s="23"/>
      <c r="AC14" s="23"/>
      <c r="AD14" s="37"/>
      <c r="AE14" s="23"/>
      <c r="AF14" s="45"/>
      <c r="AG14" s="22"/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48"/>
      <c r="AS14" s="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23">
        <v>2003</v>
      </c>
      <c r="C15" s="24" t="s">
        <v>20</v>
      </c>
      <c r="D15" s="2" t="s">
        <v>21</v>
      </c>
      <c r="E15" s="23">
        <v>17</v>
      </c>
      <c r="F15" s="23">
        <v>1</v>
      </c>
      <c r="G15" s="23">
        <v>17</v>
      </c>
      <c r="H15" s="37">
        <v>2</v>
      </c>
      <c r="I15" s="23">
        <v>29</v>
      </c>
      <c r="J15" s="45">
        <v>0.30199999999999999</v>
      </c>
      <c r="K15" s="22">
        <v>96</v>
      </c>
      <c r="L15" s="46"/>
      <c r="M15" s="14"/>
      <c r="N15" s="14"/>
      <c r="O15" s="14"/>
      <c r="P15" s="19"/>
      <c r="Q15" s="23"/>
      <c r="R15" s="23"/>
      <c r="S15" s="37"/>
      <c r="T15" s="23"/>
      <c r="U15" s="23"/>
      <c r="V15" s="47"/>
      <c r="W15" s="22"/>
      <c r="X15" s="23"/>
      <c r="Y15" s="24"/>
      <c r="Z15" s="2"/>
      <c r="AA15" s="23"/>
      <c r="AB15" s="23"/>
      <c r="AC15" s="23"/>
      <c r="AD15" s="37"/>
      <c r="AE15" s="23"/>
      <c r="AF15" s="45"/>
      <c r="AG15" s="22"/>
      <c r="AH15" s="14"/>
      <c r="AI15" s="14"/>
      <c r="AJ15" s="14"/>
      <c r="AK15" s="14"/>
      <c r="AL15" s="19"/>
      <c r="AM15" s="23"/>
      <c r="AN15" s="23"/>
      <c r="AO15" s="23"/>
      <c r="AP15" s="23"/>
      <c r="AQ15" s="23"/>
      <c r="AR15" s="48"/>
      <c r="AS15" s="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3"/>
      <c r="C16" s="24"/>
      <c r="D16" s="2"/>
      <c r="E16" s="23"/>
      <c r="F16" s="23"/>
      <c r="G16" s="23"/>
      <c r="H16" s="37"/>
      <c r="I16" s="23"/>
      <c r="J16" s="45"/>
      <c r="K16" s="22"/>
      <c r="L16" s="46"/>
      <c r="M16" s="14"/>
      <c r="N16" s="14"/>
      <c r="O16" s="14"/>
      <c r="P16" s="19"/>
      <c r="Q16" s="23"/>
      <c r="R16" s="23"/>
      <c r="S16" s="37"/>
      <c r="T16" s="23"/>
      <c r="U16" s="23"/>
      <c r="V16" s="47"/>
      <c r="W16" s="22"/>
      <c r="X16" s="23"/>
      <c r="Y16" s="24"/>
      <c r="Z16" s="2"/>
      <c r="AA16" s="23"/>
      <c r="AB16" s="23"/>
      <c r="AC16" s="23"/>
      <c r="AD16" s="37"/>
      <c r="AE16" s="23"/>
      <c r="AF16" s="45"/>
      <c r="AG16" s="22"/>
      <c r="AH16" s="14"/>
      <c r="AI16" s="14"/>
      <c r="AJ16" s="14"/>
      <c r="AK16" s="14"/>
      <c r="AL16" s="19"/>
      <c r="AM16" s="23"/>
      <c r="AN16" s="23"/>
      <c r="AO16" s="23"/>
      <c r="AP16" s="23"/>
      <c r="AQ16" s="23"/>
      <c r="AR16" s="48"/>
      <c r="AS16" s="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23"/>
      <c r="C17" s="24"/>
      <c r="D17" s="2"/>
      <c r="E17" s="23"/>
      <c r="F17" s="23"/>
      <c r="G17" s="23"/>
      <c r="H17" s="37"/>
      <c r="I17" s="23"/>
      <c r="J17" s="45"/>
      <c r="K17" s="22"/>
      <c r="L17" s="46"/>
      <c r="M17" s="14"/>
      <c r="N17" s="14"/>
      <c r="O17" s="14"/>
      <c r="P17" s="19"/>
      <c r="Q17" s="23"/>
      <c r="R17" s="23"/>
      <c r="S17" s="37"/>
      <c r="T17" s="23"/>
      <c r="U17" s="23"/>
      <c r="V17" s="47"/>
      <c r="W17" s="22"/>
      <c r="X17" s="23">
        <v>2005</v>
      </c>
      <c r="Y17" s="23" t="s">
        <v>28</v>
      </c>
      <c r="Z17" s="2" t="s">
        <v>26</v>
      </c>
      <c r="AA17" s="23">
        <v>16</v>
      </c>
      <c r="AB17" s="23">
        <v>0</v>
      </c>
      <c r="AC17" s="23">
        <v>14</v>
      </c>
      <c r="AD17" s="23">
        <v>10</v>
      </c>
      <c r="AE17" s="23">
        <v>61</v>
      </c>
      <c r="AF17" s="31">
        <v>0.50409999999999999</v>
      </c>
      <c r="AG17" s="19">
        <v>121</v>
      </c>
      <c r="AH17" s="14"/>
      <c r="AI17" s="14"/>
      <c r="AJ17" s="14"/>
      <c r="AK17" s="14"/>
      <c r="AL17" s="19"/>
      <c r="AM17" s="23">
        <v>1</v>
      </c>
      <c r="AN17" s="23">
        <v>0</v>
      </c>
      <c r="AO17" s="23">
        <v>2</v>
      </c>
      <c r="AP17" s="23">
        <v>1</v>
      </c>
      <c r="AQ17" s="23">
        <v>4</v>
      </c>
      <c r="AR17" s="48">
        <v>0.66659999999999997</v>
      </c>
      <c r="AS17" s="1">
        <v>6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3"/>
      <c r="C18" s="24"/>
      <c r="D18" s="2"/>
      <c r="E18" s="23"/>
      <c r="F18" s="23"/>
      <c r="G18" s="23"/>
      <c r="H18" s="37"/>
      <c r="I18" s="23"/>
      <c r="J18" s="45"/>
      <c r="K18" s="22"/>
      <c r="L18" s="46"/>
      <c r="M18" s="14"/>
      <c r="N18" s="14"/>
      <c r="O18" s="14"/>
      <c r="P18" s="19"/>
      <c r="Q18" s="23"/>
      <c r="R18" s="23"/>
      <c r="S18" s="37"/>
      <c r="T18" s="23"/>
      <c r="U18" s="23"/>
      <c r="V18" s="47"/>
      <c r="W18" s="22"/>
      <c r="X18" s="23">
        <v>2006</v>
      </c>
      <c r="Y18" s="23" t="s">
        <v>29</v>
      </c>
      <c r="Z18" s="2" t="s">
        <v>26</v>
      </c>
      <c r="AA18" s="23">
        <v>5</v>
      </c>
      <c r="AB18" s="23">
        <v>0</v>
      </c>
      <c r="AC18" s="23">
        <v>3</v>
      </c>
      <c r="AD18" s="23">
        <v>0</v>
      </c>
      <c r="AE18" s="23">
        <v>13</v>
      </c>
      <c r="AF18" s="31">
        <v>0.37140000000000001</v>
      </c>
      <c r="AG18" s="19">
        <v>35</v>
      </c>
      <c r="AH18" s="14"/>
      <c r="AI18" s="14"/>
      <c r="AJ18" s="14"/>
      <c r="AK18" s="14"/>
      <c r="AL18" s="19"/>
      <c r="AM18" s="23"/>
      <c r="AN18" s="23"/>
      <c r="AO18" s="23"/>
      <c r="AP18" s="23"/>
      <c r="AQ18" s="23"/>
      <c r="AR18" s="48"/>
      <c r="AS18" s="1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23"/>
      <c r="C19" s="24"/>
      <c r="D19" s="2"/>
      <c r="E19" s="23"/>
      <c r="F19" s="23"/>
      <c r="G19" s="23"/>
      <c r="H19" s="37"/>
      <c r="I19" s="23"/>
      <c r="J19" s="45"/>
      <c r="K19" s="22"/>
      <c r="L19" s="46"/>
      <c r="M19" s="14"/>
      <c r="N19" s="14"/>
      <c r="O19" s="14"/>
      <c r="P19" s="19"/>
      <c r="Q19" s="23"/>
      <c r="R19" s="23"/>
      <c r="S19" s="37"/>
      <c r="T19" s="23"/>
      <c r="U19" s="23"/>
      <c r="V19" s="47"/>
      <c r="W19" s="22"/>
      <c r="X19" s="23">
        <v>2007</v>
      </c>
      <c r="Y19" s="23" t="s">
        <v>29</v>
      </c>
      <c r="Z19" s="2" t="s">
        <v>26</v>
      </c>
      <c r="AA19" s="23">
        <v>16</v>
      </c>
      <c r="AB19" s="23">
        <v>2</v>
      </c>
      <c r="AC19" s="23">
        <v>39</v>
      </c>
      <c r="AD19" s="23">
        <v>8</v>
      </c>
      <c r="AE19" s="23">
        <v>95</v>
      </c>
      <c r="AF19" s="31">
        <v>0.6089</v>
      </c>
      <c r="AG19" s="19">
        <v>156</v>
      </c>
      <c r="AH19" s="14" t="s">
        <v>17</v>
      </c>
      <c r="AI19" s="14"/>
      <c r="AJ19" s="14" t="s">
        <v>44</v>
      </c>
      <c r="AK19" s="14"/>
      <c r="AL19" s="19"/>
      <c r="AM19" s="23">
        <v>2</v>
      </c>
      <c r="AN19" s="23">
        <v>0</v>
      </c>
      <c r="AO19" s="23">
        <v>3</v>
      </c>
      <c r="AP19" s="23">
        <v>0</v>
      </c>
      <c r="AQ19" s="23">
        <v>5</v>
      </c>
      <c r="AR19" s="48">
        <v>0.35709999999999997</v>
      </c>
      <c r="AS19" s="1">
        <v>14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3"/>
      <c r="C20" s="24"/>
      <c r="D20" s="2"/>
      <c r="E20" s="23"/>
      <c r="F20" s="23"/>
      <c r="G20" s="23"/>
      <c r="H20" s="37"/>
      <c r="I20" s="23"/>
      <c r="J20" s="45"/>
      <c r="K20" s="22"/>
      <c r="L20" s="46"/>
      <c r="M20" s="14"/>
      <c r="N20" s="14"/>
      <c r="O20" s="14"/>
      <c r="P20" s="19"/>
      <c r="Q20" s="23"/>
      <c r="R20" s="23"/>
      <c r="S20" s="37"/>
      <c r="T20" s="23"/>
      <c r="U20" s="23"/>
      <c r="V20" s="47"/>
      <c r="W20" s="22"/>
      <c r="X20" s="23">
        <v>2008</v>
      </c>
      <c r="Y20" s="23" t="s">
        <v>16</v>
      </c>
      <c r="Z20" s="2" t="s">
        <v>26</v>
      </c>
      <c r="AA20" s="23">
        <v>1</v>
      </c>
      <c r="AB20" s="23">
        <v>0</v>
      </c>
      <c r="AC20" s="23">
        <v>0</v>
      </c>
      <c r="AD20" s="23">
        <v>0</v>
      </c>
      <c r="AE20" s="23">
        <v>1</v>
      </c>
      <c r="AF20" s="31">
        <v>0.2</v>
      </c>
      <c r="AG20" s="19">
        <v>5</v>
      </c>
      <c r="AH20" s="14"/>
      <c r="AI20" s="14"/>
      <c r="AJ20" s="14"/>
      <c r="AK20" s="14"/>
      <c r="AL20" s="19"/>
      <c r="AM20" s="23"/>
      <c r="AN20" s="23"/>
      <c r="AO20" s="23"/>
      <c r="AP20" s="23"/>
      <c r="AQ20" s="23"/>
      <c r="AR20" s="48"/>
      <c r="AS20" s="1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49" t="s">
        <v>39</v>
      </c>
      <c r="C21" s="50"/>
      <c r="D21" s="51"/>
      <c r="E21" s="52">
        <f>SUM(E4:E20)</f>
        <v>114</v>
      </c>
      <c r="F21" s="52">
        <f>SUM(F4:F20)</f>
        <v>1</v>
      </c>
      <c r="G21" s="52">
        <f>SUM(G4:G20)</f>
        <v>97</v>
      </c>
      <c r="H21" s="52">
        <f>SUM(H4:H20)</f>
        <v>17</v>
      </c>
      <c r="I21" s="52">
        <f>SUM(I4:I20)</f>
        <v>304</v>
      </c>
      <c r="J21" s="53"/>
      <c r="K21" s="38">
        <f>SUM(K4:K20)</f>
        <v>405</v>
      </c>
      <c r="L21" s="18"/>
      <c r="M21" s="16"/>
      <c r="N21" s="54"/>
      <c r="O21" s="55"/>
      <c r="P21" s="19"/>
      <c r="Q21" s="52">
        <f>SUM(Q4:Q20)</f>
        <v>0</v>
      </c>
      <c r="R21" s="52">
        <f>SUM(R4:R20)</f>
        <v>0</v>
      </c>
      <c r="S21" s="52">
        <f>SUM(S4:S20)</f>
        <v>0</v>
      </c>
      <c r="T21" s="52">
        <f>SUM(T4:T20)</f>
        <v>0</v>
      </c>
      <c r="U21" s="52">
        <f>SUM(U4:U20)</f>
        <v>0</v>
      </c>
      <c r="V21" s="25">
        <v>0</v>
      </c>
      <c r="W21" s="38">
        <f>SUM(W4:W20)</f>
        <v>0</v>
      </c>
      <c r="X21" s="12" t="s">
        <v>39</v>
      </c>
      <c r="Y21" s="13"/>
      <c r="Z21" s="11"/>
      <c r="AA21" s="52">
        <f>SUM(AA4:AA20)</f>
        <v>59</v>
      </c>
      <c r="AB21" s="52">
        <f>SUM(AB4:AB20)</f>
        <v>3</v>
      </c>
      <c r="AC21" s="52">
        <f>SUM(AC4:AC20)</f>
        <v>73</v>
      </c>
      <c r="AD21" s="52">
        <f>SUM(AD4:AD20)</f>
        <v>27</v>
      </c>
      <c r="AE21" s="52">
        <f>SUM(AE4:AE20)</f>
        <v>170</v>
      </c>
      <c r="AF21" s="53">
        <f>PRODUCT(AE21/AG21)</f>
        <v>0.5362776025236593</v>
      </c>
      <c r="AG21" s="38">
        <f>SUM(AG4:AG20)</f>
        <v>317</v>
      </c>
      <c r="AH21" s="18"/>
      <c r="AI21" s="16"/>
      <c r="AJ21" s="54"/>
      <c r="AK21" s="55"/>
      <c r="AL21" s="19"/>
      <c r="AM21" s="52">
        <f>SUM(AM4:AM20)</f>
        <v>3</v>
      </c>
      <c r="AN21" s="52">
        <f>SUM(AN4:AN20)</f>
        <v>0</v>
      </c>
      <c r="AO21" s="52">
        <f>SUM(AO4:AO20)</f>
        <v>5</v>
      </c>
      <c r="AP21" s="52">
        <f>SUM(AP4:AP20)</f>
        <v>1</v>
      </c>
      <c r="AQ21" s="52">
        <f>SUM(AQ4:AQ20)</f>
        <v>9</v>
      </c>
      <c r="AR21" s="53">
        <f>PRODUCT(AQ21/AS21)</f>
        <v>0.45</v>
      </c>
      <c r="AS21" s="44">
        <f>SUM(AS4:AS20)</f>
        <v>20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2"/>
      <c r="L22" s="19"/>
      <c r="M22" s="19"/>
      <c r="N22" s="19"/>
      <c r="O22" s="19"/>
      <c r="P22" s="26"/>
      <c r="Q22" s="26"/>
      <c r="R22" s="28"/>
      <c r="S22" s="26"/>
      <c r="T22" s="26"/>
      <c r="U22" s="19"/>
      <c r="V22" s="19"/>
      <c r="W22" s="22"/>
      <c r="X22" s="26"/>
      <c r="Y22" s="26"/>
      <c r="Z22" s="26"/>
      <c r="AA22" s="26"/>
      <c r="AB22" s="26"/>
      <c r="AC22" s="26"/>
      <c r="AD22" s="26"/>
      <c r="AE22" s="26"/>
      <c r="AF22" s="27"/>
      <c r="AG22" s="22"/>
      <c r="AH22" s="19"/>
      <c r="AI22" s="19"/>
      <c r="AJ22" s="19"/>
      <c r="AK22" s="19"/>
      <c r="AL22" s="26"/>
      <c r="AM22" s="26"/>
      <c r="AN22" s="28"/>
      <c r="AO22" s="26"/>
      <c r="AP22" s="26"/>
      <c r="AQ22" s="19"/>
      <c r="AR22" s="19"/>
      <c r="AS22" s="22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x14ac:dyDescent="0.25">
      <c r="A23" s="26"/>
      <c r="B23" s="56" t="s">
        <v>40</v>
      </c>
      <c r="C23" s="57"/>
      <c r="D23" s="58"/>
      <c r="E23" s="11" t="s">
        <v>2</v>
      </c>
      <c r="F23" s="14" t="s">
        <v>6</v>
      </c>
      <c r="G23" s="11" t="s">
        <v>4</v>
      </c>
      <c r="H23" s="14" t="s">
        <v>5</v>
      </c>
      <c r="I23" s="14" t="s">
        <v>8</v>
      </c>
      <c r="J23" s="14" t="s">
        <v>9</v>
      </c>
      <c r="K23" s="19"/>
      <c r="L23" s="14" t="s">
        <v>10</v>
      </c>
      <c r="M23" s="14" t="s">
        <v>11</v>
      </c>
      <c r="N23" s="14" t="s">
        <v>41</v>
      </c>
      <c r="O23" s="14" t="s">
        <v>42</v>
      </c>
      <c r="Q23" s="28"/>
      <c r="R23" s="28" t="s">
        <v>12</v>
      </c>
      <c r="S23" s="28"/>
      <c r="T23" s="26" t="s">
        <v>33</v>
      </c>
      <c r="U23" s="19"/>
      <c r="V23" s="22"/>
      <c r="W23" s="22"/>
      <c r="X23" s="59"/>
      <c r="Y23" s="59"/>
      <c r="Z23" s="59"/>
      <c r="AA23" s="59"/>
      <c r="AB23" s="59"/>
      <c r="AC23" s="28"/>
      <c r="AD23" s="28"/>
      <c r="AE23" s="28"/>
      <c r="AF23" s="26"/>
      <c r="AG23" s="26"/>
      <c r="AH23" s="26"/>
      <c r="AI23" s="26"/>
      <c r="AJ23" s="26"/>
      <c r="AK23" s="26"/>
      <c r="AM23" s="22"/>
      <c r="AN23" s="59"/>
      <c r="AO23" s="59"/>
      <c r="AP23" s="59"/>
      <c r="AQ23" s="59"/>
      <c r="AR23" s="59"/>
      <c r="AS23" s="59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x14ac:dyDescent="0.25">
      <c r="A24" s="26"/>
      <c r="B24" s="29" t="s">
        <v>43</v>
      </c>
      <c r="C24" s="8"/>
      <c r="D24" s="30"/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1">
        <v>0</v>
      </c>
      <c r="K24" s="26" t="e">
        <f>PRODUCT(I24/J24)</f>
        <v>#DIV/0!</v>
      </c>
      <c r="L24" s="62">
        <v>0</v>
      </c>
      <c r="M24" s="62">
        <v>0</v>
      </c>
      <c r="N24" s="62">
        <v>0</v>
      </c>
      <c r="O24" s="62">
        <v>0</v>
      </c>
      <c r="Q24" s="28"/>
      <c r="R24" s="28"/>
      <c r="S24" s="28"/>
      <c r="T24" s="26" t="s">
        <v>13</v>
      </c>
      <c r="U24" s="26"/>
      <c r="V24" s="26"/>
      <c r="W24" s="26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6"/>
      <c r="AL24" s="26"/>
      <c r="AM24" s="26"/>
      <c r="AN24" s="28"/>
      <c r="AO24" s="28"/>
      <c r="AP24" s="28"/>
      <c r="AQ24" s="28"/>
      <c r="AR24" s="28"/>
      <c r="AS24" s="28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x14ac:dyDescent="0.25">
      <c r="A25" s="26"/>
      <c r="B25" s="63" t="s">
        <v>14</v>
      </c>
      <c r="C25" s="64"/>
      <c r="D25" s="65"/>
      <c r="E25" s="60">
        <f>PRODUCT(E21+Q21)</f>
        <v>114</v>
      </c>
      <c r="F25" s="60">
        <f>PRODUCT(F21+R21)</f>
        <v>1</v>
      </c>
      <c r="G25" s="60">
        <f>PRODUCT(G21+S21)</f>
        <v>97</v>
      </c>
      <c r="H25" s="60">
        <f>PRODUCT(H21+T21)</f>
        <v>17</v>
      </c>
      <c r="I25" s="60">
        <f>PRODUCT(I21+U21)</f>
        <v>304</v>
      </c>
      <c r="J25" s="61"/>
      <c r="K25" s="26">
        <f>PRODUCT(K21+W21)</f>
        <v>405</v>
      </c>
      <c r="L25" s="62">
        <f>PRODUCT((F25+G25)/E25)</f>
        <v>0.85964912280701755</v>
      </c>
      <c r="M25" s="62">
        <f>PRODUCT(H25/E25)</f>
        <v>0.14912280701754385</v>
      </c>
      <c r="N25" s="62">
        <f>PRODUCT((F25+G25+H25)/E25)</f>
        <v>1.0087719298245614</v>
      </c>
      <c r="O25" s="62">
        <f>PRODUCT(I25/62)</f>
        <v>4.903225806451613</v>
      </c>
      <c r="Q25" s="28"/>
      <c r="R25" s="28"/>
      <c r="S25" s="28"/>
      <c r="T25" s="26" t="s">
        <v>15</v>
      </c>
      <c r="U25" s="26"/>
      <c r="V25" s="26"/>
      <c r="W25" s="26"/>
      <c r="X25" s="26"/>
      <c r="Y25" s="26"/>
      <c r="Z25" s="26"/>
      <c r="AA25" s="26"/>
      <c r="AB25" s="26"/>
      <c r="AC25" s="28"/>
      <c r="AD25" s="28"/>
      <c r="AE25" s="28"/>
      <c r="AF25" s="28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x14ac:dyDescent="0.25">
      <c r="A26" s="26"/>
      <c r="B26" s="21" t="s">
        <v>36</v>
      </c>
      <c r="C26" s="20"/>
      <c r="D26" s="32"/>
      <c r="E26" s="60">
        <f>PRODUCT(AA21+AM21)</f>
        <v>62</v>
      </c>
      <c r="F26" s="60">
        <f>PRODUCT(AB21+AN21)</f>
        <v>3</v>
      </c>
      <c r="G26" s="60">
        <f>PRODUCT(AC21+AO21)</f>
        <v>78</v>
      </c>
      <c r="H26" s="60">
        <f>PRODUCT(AD21+AP21)</f>
        <v>28</v>
      </c>
      <c r="I26" s="60">
        <f>PRODUCT(AE21+AQ21)</f>
        <v>179</v>
      </c>
      <c r="J26" s="61">
        <f>PRODUCT(I26/K26)</f>
        <v>0.53115727002967361</v>
      </c>
      <c r="K26" s="19">
        <f>PRODUCT(AG21+AS21)</f>
        <v>337</v>
      </c>
      <c r="L26" s="62">
        <f>PRODUCT((F26+G26)/E26)</f>
        <v>1.3064516129032258</v>
      </c>
      <c r="M26" s="62">
        <f>PRODUCT(H26/E26)</f>
        <v>0.45161290322580644</v>
      </c>
      <c r="N26" s="62">
        <f>PRODUCT((F26+G26+H26)/E26)</f>
        <v>1.7580645161290323</v>
      </c>
      <c r="O26" s="62">
        <f>PRODUCT(I26/41)</f>
        <v>4.3658536585365857</v>
      </c>
      <c r="Q26" s="28"/>
      <c r="R26" s="28"/>
      <c r="S26" s="26"/>
      <c r="T26" s="26" t="s">
        <v>27</v>
      </c>
      <c r="U26" s="19"/>
      <c r="V26" s="19"/>
      <c r="W26" s="26"/>
      <c r="X26" s="26"/>
      <c r="Y26" s="26"/>
      <c r="Z26" s="26"/>
      <c r="AA26" s="26"/>
      <c r="AB26" s="26"/>
      <c r="AC26" s="28"/>
      <c r="AD26" s="28"/>
      <c r="AE26" s="28"/>
      <c r="AF26" s="28"/>
      <c r="AG26" s="28"/>
      <c r="AH26" s="28"/>
      <c r="AI26" s="28"/>
      <c r="AJ26" s="28"/>
      <c r="AK26" s="26"/>
      <c r="AL26" s="19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x14ac:dyDescent="0.25">
      <c r="A27" s="26"/>
      <c r="B27" s="66" t="s">
        <v>39</v>
      </c>
      <c r="C27" s="67"/>
      <c r="D27" s="68"/>
      <c r="E27" s="60">
        <f>SUM(E24:E26)</f>
        <v>176</v>
      </c>
      <c r="F27" s="60">
        <f t="shared" ref="F27:I27" si="0">SUM(F24:F26)</f>
        <v>4</v>
      </c>
      <c r="G27" s="60">
        <f t="shared" si="0"/>
        <v>175</v>
      </c>
      <c r="H27" s="60">
        <f t="shared" si="0"/>
        <v>45</v>
      </c>
      <c r="I27" s="60">
        <f t="shared" si="0"/>
        <v>483</v>
      </c>
      <c r="J27" s="61"/>
      <c r="K27" s="26" t="e">
        <f>SUM(K24:K26)</f>
        <v>#DIV/0!</v>
      </c>
      <c r="L27" s="62">
        <f>PRODUCT((F27+G27)/E27)</f>
        <v>1.0170454545454546</v>
      </c>
      <c r="M27" s="62">
        <f>PRODUCT(H27/E27)</f>
        <v>0.25568181818181818</v>
      </c>
      <c r="N27" s="62">
        <f>PRODUCT((F27+G27+H27)/E27)</f>
        <v>1.2727272727272727</v>
      </c>
      <c r="O27" s="62">
        <f>PRODUCT(I27/103)</f>
        <v>4.6893203883495147</v>
      </c>
      <c r="Q27" s="19"/>
      <c r="R27" s="19"/>
      <c r="S27" s="19"/>
      <c r="T27" s="19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8"/>
      <c r="AF27" s="28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19"/>
      <c r="F28" s="19"/>
      <c r="G28" s="19"/>
      <c r="H28" s="19"/>
      <c r="I28" s="19"/>
      <c r="J28" s="26"/>
      <c r="K28" s="26"/>
      <c r="L28" s="19"/>
      <c r="M28" s="19"/>
      <c r="N28" s="19"/>
      <c r="O28" s="19"/>
      <c r="P28" s="26"/>
      <c r="Q28" s="26"/>
      <c r="R28" s="26"/>
      <c r="S28" s="26"/>
      <c r="T28" s="19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8"/>
      <c r="AF28" s="28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8"/>
      <c r="AJ56" s="28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8"/>
      <c r="AJ57" s="28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8"/>
      <c r="AJ58" s="28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8"/>
      <c r="AJ59" s="28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8"/>
      <c r="AJ60" s="28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8"/>
      <c r="AJ61" s="28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8"/>
      <c r="AJ62" s="28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8"/>
      <c r="AJ63" s="28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8"/>
      <c r="AJ64" s="28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8"/>
      <c r="AJ65" s="28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J83" s="26"/>
      <c r="K83" s="26"/>
      <c r="L83"/>
      <c r="M83"/>
      <c r="N83"/>
      <c r="O83"/>
      <c r="P83"/>
      <c r="Q83" s="26"/>
      <c r="R83" s="26"/>
      <c r="S83" s="26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J84" s="26"/>
      <c r="K84" s="26"/>
      <c r="L84"/>
      <c r="M84"/>
      <c r="N84"/>
      <c r="O84"/>
      <c r="P84"/>
      <c r="Q84" s="26"/>
      <c r="R84" s="26"/>
      <c r="S84" s="26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J85" s="26"/>
      <c r="K85" s="26"/>
      <c r="L85"/>
      <c r="M85"/>
      <c r="N85"/>
      <c r="O85"/>
      <c r="P85"/>
      <c r="Q85" s="26"/>
      <c r="R85" s="26"/>
      <c r="S85" s="26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J86" s="26"/>
      <c r="K86" s="26"/>
      <c r="L86"/>
      <c r="M86"/>
      <c r="N86"/>
      <c r="O86"/>
      <c r="P86"/>
      <c r="Q86" s="26"/>
      <c r="R86" s="26"/>
      <c r="S86" s="26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J87" s="26"/>
      <c r="K87" s="26"/>
      <c r="L87"/>
      <c r="M87"/>
      <c r="N87"/>
      <c r="O87"/>
      <c r="P87"/>
      <c r="Q87" s="26"/>
      <c r="R87" s="26"/>
      <c r="S87" s="26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J88" s="26"/>
      <c r="K88" s="26"/>
      <c r="L88"/>
      <c r="M88"/>
      <c r="N88"/>
      <c r="O88"/>
      <c r="P88"/>
      <c r="Q88" s="26"/>
      <c r="R88" s="26"/>
      <c r="S88" s="26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28"/>
      <c r="AJ90" s="28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28"/>
      <c r="AJ91" s="28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28"/>
      <c r="AJ92" s="28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28"/>
      <c r="AJ93" s="28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26"/>
      <c r="R94" s="26"/>
      <c r="S94" s="26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28"/>
      <c r="AJ94" s="28"/>
      <c r="AK94" s="26"/>
      <c r="AL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26"/>
      <c r="R95" s="26"/>
      <c r="S95" s="26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28"/>
      <c r="AJ95" s="28"/>
      <c r="AK95" s="26"/>
      <c r="AL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26"/>
      <c r="R96" s="26"/>
      <c r="S96" s="26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28"/>
      <c r="AJ96" s="28"/>
      <c r="AK96" s="26"/>
      <c r="AL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26"/>
      <c r="R97" s="26"/>
      <c r="S97" s="26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28"/>
      <c r="AJ97" s="28"/>
      <c r="AK97" s="26"/>
      <c r="AL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26"/>
      <c r="R98" s="26"/>
      <c r="S98" s="26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28"/>
      <c r="AJ98" s="28"/>
      <c r="AK98" s="26"/>
      <c r="AL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26"/>
      <c r="R99" s="26"/>
      <c r="S99" s="26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28"/>
      <c r="AJ99" s="28"/>
      <c r="AK99" s="26"/>
      <c r="AL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8"/>
      <c r="AJ173" s="28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8"/>
      <c r="AJ174" s="28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28"/>
      <c r="AJ175" s="28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28"/>
      <c r="AJ176" s="28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28"/>
      <c r="AJ177" s="28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28"/>
      <c r="AJ178" s="28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A179" s="26"/>
      <c r="B179" s="26"/>
      <c r="C179" s="26"/>
      <c r="D179" s="26"/>
      <c r="L179"/>
      <c r="M179"/>
      <c r="N179"/>
      <c r="O179"/>
      <c r="P17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28"/>
      <c r="AJ179" s="28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A180" s="26"/>
      <c r="B180" s="26"/>
      <c r="C180" s="26"/>
      <c r="D180" s="26"/>
      <c r="L180"/>
      <c r="M180"/>
      <c r="N180"/>
      <c r="O180"/>
      <c r="P180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28"/>
      <c r="AJ180" s="28"/>
      <c r="AK180" s="26"/>
      <c r="AL180" s="19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</row>
    <row r="181" spans="1:57" ht="14.25" x14ac:dyDescent="0.2">
      <c r="A181" s="26"/>
      <c r="B181" s="26"/>
      <c r="C181" s="26"/>
      <c r="D181" s="26"/>
      <c r="L181"/>
      <c r="M181"/>
      <c r="N181"/>
      <c r="O181"/>
      <c r="P181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28"/>
      <c r="AJ181" s="28"/>
      <c r="AK181" s="26"/>
      <c r="AL181" s="19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</row>
    <row r="182" spans="1:57" ht="14.25" x14ac:dyDescent="0.2">
      <c r="A182" s="26"/>
      <c r="B182" s="26"/>
      <c r="C182" s="26"/>
      <c r="D182" s="26"/>
      <c r="L182"/>
      <c r="M182"/>
      <c r="N182"/>
      <c r="O182"/>
      <c r="P182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28"/>
      <c r="AJ182" s="28"/>
      <c r="AK182" s="26"/>
      <c r="AL182" s="19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</row>
    <row r="183" spans="1:57" ht="14.25" x14ac:dyDescent="0.2">
      <c r="A183" s="26"/>
      <c r="B183" s="26"/>
      <c r="C183" s="26"/>
      <c r="D183" s="26"/>
      <c r="L183"/>
      <c r="M183"/>
      <c r="N183"/>
      <c r="O183"/>
      <c r="P183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28"/>
      <c r="AJ183" s="28"/>
      <c r="AK183" s="26"/>
      <c r="AL183" s="19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</row>
    <row r="184" spans="1:57" ht="14.25" x14ac:dyDescent="0.2">
      <c r="A184" s="26"/>
      <c r="B184" s="26"/>
      <c r="C184" s="26"/>
      <c r="D184" s="26"/>
      <c r="L184"/>
      <c r="M184"/>
      <c r="N184"/>
      <c r="O184"/>
      <c r="P184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28"/>
      <c r="AJ184" s="28"/>
      <c r="AK184" s="26"/>
      <c r="AL184" s="19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</row>
    <row r="185" spans="1:57" ht="14.25" x14ac:dyDescent="0.2">
      <c r="L185"/>
      <c r="M185"/>
      <c r="N185"/>
      <c r="O185"/>
      <c r="P185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28"/>
      <c r="AJ185" s="28"/>
      <c r="AK185" s="26"/>
      <c r="AL185" s="19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</row>
    <row r="186" spans="1:57" ht="14.25" x14ac:dyDescent="0.2">
      <c r="L186"/>
      <c r="M186"/>
      <c r="N186"/>
      <c r="O186"/>
      <c r="P186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28"/>
      <c r="AJ186" s="28"/>
      <c r="AK186" s="26"/>
      <c r="AL186" s="19"/>
    </row>
    <row r="187" spans="1:57" ht="14.25" x14ac:dyDescent="0.2">
      <c r="L187"/>
      <c r="M187"/>
      <c r="N187"/>
      <c r="O187"/>
      <c r="P187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28"/>
      <c r="AJ187" s="28"/>
      <c r="AK187" s="26"/>
      <c r="AL187" s="19"/>
    </row>
    <row r="188" spans="1:57" ht="14.25" x14ac:dyDescent="0.2">
      <c r="L188"/>
      <c r="M188"/>
      <c r="N188"/>
      <c r="O188"/>
      <c r="P188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28"/>
      <c r="AJ188" s="28"/>
      <c r="AK188" s="26"/>
      <c r="AL188" s="19"/>
    </row>
    <row r="189" spans="1:57" ht="14.25" x14ac:dyDescent="0.2">
      <c r="L189" s="19"/>
      <c r="M189" s="19"/>
      <c r="N189" s="19"/>
      <c r="O189" s="19"/>
      <c r="P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28"/>
      <c r="AJ189" s="28"/>
      <c r="AK189" s="26"/>
      <c r="AL189" s="19"/>
    </row>
    <row r="190" spans="1:57" ht="14.25" x14ac:dyDescent="0.2">
      <c r="L190" s="19"/>
      <c r="M190" s="19"/>
      <c r="N190" s="19"/>
      <c r="O190" s="19"/>
      <c r="P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28"/>
      <c r="AJ190" s="28"/>
      <c r="AK190" s="26"/>
      <c r="AL190" s="19"/>
    </row>
    <row r="191" spans="1:57" ht="14.25" x14ac:dyDescent="0.2">
      <c r="L191" s="19"/>
      <c r="M191" s="19"/>
      <c r="N191" s="19"/>
      <c r="O191" s="19"/>
      <c r="P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28"/>
      <c r="AJ191" s="28"/>
      <c r="AK191" s="26"/>
      <c r="AL191" s="19"/>
    </row>
    <row r="192" spans="1:57" ht="14.25" x14ac:dyDescent="0.2">
      <c r="L192" s="19"/>
      <c r="M192" s="19"/>
      <c r="N192" s="19"/>
      <c r="O192" s="19"/>
      <c r="P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28"/>
      <c r="AJ192" s="28"/>
      <c r="AK192" s="19"/>
      <c r="AL192" s="19"/>
    </row>
    <row r="193" spans="12:38" x14ac:dyDescent="0.25">
      <c r="R193" s="22"/>
      <c r="S193" s="22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28"/>
      <c r="AJ193" s="28"/>
    </row>
    <row r="194" spans="12:38" x14ac:dyDescent="0.25">
      <c r="R194" s="22"/>
      <c r="S194" s="22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28"/>
      <c r="AJ194" s="28"/>
    </row>
    <row r="195" spans="12:38" x14ac:dyDescent="0.25">
      <c r="R195" s="22"/>
      <c r="S195" s="22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28"/>
      <c r="AJ195" s="28"/>
    </row>
    <row r="196" spans="12:38" x14ac:dyDescent="0.25">
      <c r="L196"/>
      <c r="M196"/>
      <c r="N196"/>
      <c r="O196"/>
      <c r="P196"/>
      <c r="R196" s="22"/>
      <c r="S196" s="22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28"/>
      <c r="AJ216" s="28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x14ac:dyDescent="0.25">
      <c r="L218"/>
      <c r="M218"/>
      <c r="N218"/>
      <c r="O218"/>
      <c r="P218"/>
      <c r="R218" s="22"/>
      <c r="S218" s="22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x14ac:dyDescent="0.25">
      <c r="L219"/>
      <c r="M219"/>
      <c r="N219"/>
      <c r="O219"/>
      <c r="P219"/>
      <c r="R219" s="22"/>
      <c r="S219" s="22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x14ac:dyDescent="0.25">
      <c r="L220"/>
      <c r="M220"/>
      <c r="N220"/>
      <c r="O220"/>
      <c r="P220"/>
      <c r="R220" s="22"/>
      <c r="S220" s="22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  <row r="221" spans="12:38" ht="14.25" x14ac:dyDescent="0.2">
      <c r="L221"/>
      <c r="M221"/>
      <c r="N221"/>
      <c r="O221"/>
      <c r="P221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/>
      <c r="AL221"/>
    </row>
    <row r="222" spans="12:38" ht="14.25" x14ac:dyDescent="0.2">
      <c r="L222"/>
      <c r="M222"/>
      <c r="N222"/>
      <c r="O222"/>
      <c r="P222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/>
      <c r="AL222"/>
    </row>
    <row r="223" spans="12:38" ht="14.25" x14ac:dyDescent="0.2">
      <c r="L223"/>
      <c r="M223"/>
      <c r="N223"/>
      <c r="O223"/>
      <c r="P223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/>
      <c r="AL223"/>
    </row>
    <row r="224" spans="12:38" ht="14.25" x14ac:dyDescent="0.2">
      <c r="L224"/>
      <c r="M224"/>
      <c r="N224"/>
      <c r="O224"/>
      <c r="P224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/>
      <c r="AL2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2018-12-14T16:08:20Z</dcterms:modified>
</cp:coreProperties>
</file>