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Q6" i="5" l="1"/>
  <c r="AP6" i="5"/>
  <c r="AO6" i="5"/>
  <c r="AN6" i="5"/>
  <c r="AM6" i="5"/>
  <c r="U6" i="5"/>
  <c r="T6" i="5"/>
  <c r="S6" i="5"/>
  <c r="R6" i="5"/>
  <c r="Q6" i="5"/>
  <c r="I6" i="5"/>
  <c r="H6" i="5"/>
  <c r="G6" i="5"/>
  <c r="F6" i="5"/>
  <c r="E6" i="5"/>
  <c r="AG6" i="5" l="1"/>
  <c r="AE6" i="5"/>
  <c r="AD6" i="5"/>
  <c r="AC6" i="5"/>
  <c r="AB6" i="5"/>
  <c r="AA6" i="5"/>
  <c r="AS6" i="5" l="1"/>
  <c r="I11" i="5"/>
  <c r="G11" i="5"/>
  <c r="E11" i="5"/>
  <c r="W6" i="5"/>
  <c r="K6" i="5"/>
  <c r="K10" i="5" s="1"/>
  <c r="I10" i="5"/>
  <c r="I12" i="5" s="1"/>
  <c r="H10" i="5"/>
  <c r="G10" i="5"/>
  <c r="G12" i="5" s="1"/>
  <c r="F10" i="5"/>
  <c r="E10" i="5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<sst xmlns="http://schemas.openxmlformats.org/spreadsheetml/2006/main" count="73" uniqueCount="33">
  <si>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</si>
  <si>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</si>
  <si>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</si>
  <si>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</si>
  <si>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</si>
  <si>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</si>
  <si>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</si>
  <si>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</si>
  <si>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</si>
  <si>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</si>
  <si>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</si>
  <si>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</si>
  <si>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</si>
  <si>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</si>
  <si>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</si>
  <si>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</si>
  <si>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</si>
  <si>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</si>
  <si>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</si>
  <si>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</si>
  <si>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</si>
  <si>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</si>
  <si>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</si>
  <si>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</si>
  <si>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Tarmo = Ikaalisten Tarmo  (1908)</t>
  </si>
  <si>
    <t>4.</t>
  </si>
  <si>
    <t>Tarmo</t>
  </si>
  <si>
    <t>Markus Karhula</t>
  </si>
  <si>
    <t>16.6.2001   Tampere</t>
  </si>
  <si>
    <t>Manse PP = Manse PP, Tampere  (2005)</t>
  </si>
  <si>
    <t>11.</t>
  </si>
  <si>
    <t>JoKo jun</t>
  </si>
  <si>
    <t>JoKo jun = Jokioisten Koetus juniorit  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</si>
</sst>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5703125" bestFit="1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4" t="s">
        <v>25</v>
      </c>
      <c r="Z4" s="1" t="s">
        <v>26</v>
      </c>
      <c r="AA4" s="12">
        <v>4</v>
      </c>
      <c r="AB4" s="12">
        <v>1</v>
      </c>
      <c r="AC4" s="12">
        <v>0</v>
      </c>
      <c r="AD4" s="13">
        <v>2</v>
      </c>
      <c r="AE4" s="12">
        <v>14</v>
      </c>
      <c r="AF4" s="68">
        <v>0.53839999999999999</v>
      </c>
      <c r="AG4" s="19">
        <v>26</v>
      </c>
      <c r="AH4" s="40"/>
      <c r="AI4" s="7"/>
      <c r="AJ4" s="7"/>
      <c r="AK4" s="7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30</v>
      </c>
      <c r="Z5" s="1" t="s">
        <v>31</v>
      </c>
      <c r="AA5" s="12">
        <v>10</v>
      </c>
      <c r="AB5" s="12">
        <v>1</v>
      </c>
      <c r="AC5" s="12">
        <v>3</v>
      </c>
      <c r="AD5" s="12">
        <v>8</v>
      </c>
      <c r="AE5" s="12">
        <v>43</v>
      </c>
      <c r="AF5" s="32">
        <v>0.66149999999999998</v>
      </c>
      <c r="AG5" s="19">
        <v>65</v>
      </c>
      <c r="AH5" s="40"/>
      <c r="AI5" s="7"/>
      <c r="AJ5" s="7"/>
      <c r="AK5" s="7"/>
      <c r="AL5" s="69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 t="shared" ref="F6:I6" si="0">SUM(F4:F5)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SUM(Q4:Q5)</f>
        <v>0</v>
      </c>
      <c r="R6" s="36">
        <f t="shared" ref="R6:U6" si="1">SUM(R4:R5)</f>
        <v>0</v>
      </c>
      <c r="S6" s="36">
        <f t="shared" si="1"/>
        <v>0</v>
      </c>
      <c r="T6" s="36">
        <f t="shared" si="1"/>
        <v>0</v>
      </c>
      <c r="U6" s="36">
        <f t="shared" si="1"/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14</v>
      </c>
      <c r="AB6" s="36">
        <f t="shared" ref="AB6:AG6" si="2">SUM(AB4:AB5)</f>
        <v>2</v>
      </c>
      <c r="AC6" s="36">
        <f t="shared" si="2"/>
        <v>3</v>
      </c>
      <c r="AD6" s="36">
        <f t="shared" si="2"/>
        <v>10</v>
      </c>
      <c r="AE6" s="36">
        <f t="shared" si="2"/>
        <v>57</v>
      </c>
      <c r="AF6" s="37">
        <f>PRODUCT(AE6/AG6)</f>
        <v>0.62637362637362637</v>
      </c>
      <c r="AG6" s="21">
        <f t="shared" si="2"/>
        <v>91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3">SUM(AN4:AN5)</f>
        <v>0</v>
      </c>
      <c r="AO6" s="36">
        <f t="shared" si="3"/>
        <v>0</v>
      </c>
      <c r="AP6" s="36">
        <f t="shared" si="3"/>
        <v>0</v>
      </c>
      <c r="AQ6" s="36">
        <f t="shared" si="3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32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14</v>
      </c>
      <c r="F11" s="47">
        <f>PRODUCT(AB6+AN6)</f>
        <v>2</v>
      </c>
      <c r="G11" s="47">
        <f>PRODUCT(AC6+AO6)</f>
        <v>3</v>
      </c>
      <c r="H11" s="47">
        <f>PRODUCT(AD6+AP6)</f>
        <v>10</v>
      </c>
      <c r="I11" s="47">
        <f>PRODUCT(AE6+AQ6)</f>
        <v>57</v>
      </c>
      <c r="J11" s="60">
        <f>PRODUCT(I11/K11)</f>
        <v>0.62637362637362637</v>
      </c>
      <c r="K11" s="10">
        <f>PRODUCT(AG6+AS6)</f>
        <v>91</v>
      </c>
      <c r="L11" s="53">
        <f>PRODUCT((F11+G11)/E11)</f>
        <v>0.35714285714285715</v>
      </c>
      <c r="M11" s="53">
        <f>PRODUCT(H11/E11)</f>
        <v>0.7142857142857143</v>
      </c>
      <c r="N11" s="53">
        <f>PRODUCT((F11+G11+H11)/E11)</f>
        <v>1.0714285714285714</v>
      </c>
      <c r="O11" s="53">
        <f>PRODUCT(I11/E11)</f>
        <v>4.0714285714285712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14</v>
      </c>
      <c r="F12" s="47">
        <f t="shared" ref="F12:I12" si="4">SUM(F9:F11)</f>
        <v>2</v>
      </c>
      <c r="G12" s="47">
        <f t="shared" si="4"/>
        <v>3</v>
      </c>
      <c r="H12" s="47">
        <f t="shared" si="4"/>
        <v>10</v>
      </c>
      <c r="I12" s="47">
        <f t="shared" si="4"/>
        <v>57</v>
      </c>
      <c r="J12" s="60">
        <f>PRODUCT(I12/K12)</f>
        <v>0.62637362637362637</v>
      </c>
      <c r="K12" s="16">
        <f>SUM(K9:K11)</f>
        <v>91</v>
      </c>
      <c r="L12" s="53">
        <f>PRODUCT((F12+G12)/E12)</f>
        <v>0.35714285714285715</v>
      </c>
      <c r="M12" s="53">
        <f>PRODUCT(H12/E12)</f>
        <v>0.7142857142857143</v>
      </c>
      <c r="N12" s="53">
        <f>PRODUCT((F12+G12+H12)/E12)</f>
        <v>1.0714285714285714</v>
      </c>
      <c r="O12" s="53">
        <f>PRODUCT(I12/E12)</f>
        <v>4.0714285714285712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R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2020-08-31T16:07:12Z</dcterms:modified>
</cp:coreProperties>
</file>