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10" i="5" l="1"/>
  <c r="AQ10" i="5"/>
  <c r="AP10" i="5"/>
  <c r="AO10" i="5"/>
  <c r="AN10" i="5"/>
  <c r="AM10" i="5"/>
  <c r="AG10" i="5"/>
  <c r="AE10" i="5"/>
  <c r="I15" i="5" s="1"/>
  <c r="AD10" i="5"/>
  <c r="AC10" i="5"/>
  <c r="AB10" i="5"/>
  <c r="AA10" i="5"/>
  <c r="W10" i="5"/>
  <c r="U10" i="5"/>
  <c r="T10" i="5"/>
  <c r="S10" i="5"/>
  <c r="R10" i="5"/>
  <c r="Q10" i="5"/>
  <c r="K10" i="5"/>
  <c r="K14" i="5" s="1"/>
  <c r="I10" i="5"/>
  <c r="H10" i="5"/>
  <c r="G10" i="5"/>
  <c r="G14" i="5" s="1"/>
  <c r="F10" i="5"/>
  <c r="F14" i="5" s="1"/>
  <c r="E10" i="5"/>
  <c r="AR10" i="5" l="1"/>
  <c r="H14" i="5"/>
  <c r="E14" i="5"/>
  <c r="G15" i="5"/>
  <c r="G16" i="5" s="1"/>
  <c r="E15" i="5"/>
  <c r="O15" i="5" s="1"/>
  <c r="K15" i="5"/>
  <c r="K16" i="5" s="1"/>
  <c r="F15" i="5"/>
  <c r="H15" i="5"/>
  <c r="H16" i="5" s="1"/>
  <c r="I14" i="5"/>
  <c r="AF10" i="5"/>
  <c r="F16" i="5" l="1"/>
  <c r="N15" i="5"/>
  <c r="E16" i="5"/>
  <c r="M16" i="5" s="1"/>
  <c r="J15" i="5"/>
  <c r="M15" i="5"/>
  <c r="L15" i="5"/>
  <c r="I16" i="5"/>
  <c r="N16" i="5" l="1"/>
  <c r="L16" i="5"/>
  <c r="O16" i="5"/>
  <c r="J16" i="5"/>
</calcChain>
</file>

<file path=xl/sharedStrings.xml><?xml version="1.0" encoding="utf-8"?>
<sst xmlns="http://schemas.openxmlformats.org/spreadsheetml/2006/main" count="79" uniqueCount="31">
  <si>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</si>
  <si>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</si>
  <si>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</si>
  <si>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</si>
  <si>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</si>
  <si>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</si>
  <si>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</si>
  <si>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</si>
  <si>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</si>
  <si>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</si>
  <si>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</si>
  <si>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</si>
  <si>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</si>
  <si>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</si>
  <si>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</si>
  <si>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</si>
  <si>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</si>
  <si>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</si>
  <si>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</si>
  <si>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</si>
  <si>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</si>
  <si>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</si>
  <si>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</si>
  <si>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</si>
  <si>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Juuso Jussila</t>
  </si>
  <si>
    <t>6.</t>
  </si>
  <si>
    <t>Tahko  2</t>
  </si>
  <si>
    <t>5.</t>
  </si>
  <si>
    <t>4.</t>
  </si>
  <si>
    <t>Tahko = Hyvinkään Tahko  (1915),  kasvattajaseura</t>
  </si>
  <si>
    <t>18.8.1994   Hyvinkää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</si>
</sst>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/>
    <xf numFmtId="164" fontId="2" fillId="3" borderId="1" xfId="0" applyNumberFormat="1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3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9.570312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24</v>
      </c>
      <c r="C1" s="2"/>
      <c r="D1" s="3"/>
      <c r="E1" s="4" t="s">
        <v>30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2011</v>
      </c>
      <c r="Y4" s="12" t="s">
        <v>25</v>
      </c>
      <c r="Z4" s="1" t="s">
        <v>26</v>
      </c>
      <c r="AA4" s="12">
        <v>7</v>
      </c>
      <c r="AB4" s="12">
        <v>1</v>
      </c>
      <c r="AC4" s="12">
        <v>2</v>
      </c>
      <c r="AD4" s="12">
        <v>3</v>
      </c>
      <c r="AE4" s="12">
        <v>14</v>
      </c>
      <c r="AF4" s="68">
        <v>0.82350000000000001</v>
      </c>
      <c r="AG4" s="10">
        <v>17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2012</v>
      </c>
      <c r="Y5" s="12" t="s">
        <v>25</v>
      </c>
      <c r="Z5" s="1" t="s">
        <v>26</v>
      </c>
      <c r="AA5" s="12">
        <v>10</v>
      </c>
      <c r="AB5" s="12">
        <v>0</v>
      </c>
      <c r="AC5" s="12">
        <v>0</v>
      </c>
      <c r="AD5" s="12">
        <v>9</v>
      </c>
      <c r="AE5" s="12">
        <v>22</v>
      </c>
      <c r="AF5" s="68">
        <v>0.53649999999999998</v>
      </c>
      <c r="AG5" s="10">
        <v>41</v>
      </c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0"/>
      <c r="M6" s="7"/>
      <c r="N6" s="7"/>
      <c r="O6" s="7"/>
      <c r="P6" s="10"/>
      <c r="Q6" s="12"/>
      <c r="R6" s="12"/>
      <c r="S6" s="13"/>
      <c r="T6" s="12"/>
      <c r="U6" s="12"/>
      <c r="V6" s="59"/>
      <c r="W6" s="19"/>
      <c r="X6" s="12">
        <v>2013</v>
      </c>
      <c r="Y6" s="12" t="s">
        <v>27</v>
      </c>
      <c r="Z6" s="1" t="s">
        <v>26</v>
      </c>
      <c r="AA6" s="12">
        <v>13</v>
      </c>
      <c r="AB6" s="12">
        <v>0</v>
      </c>
      <c r="AC6" s="12">
        <v>5</v>
      </c>
      <c r="AD6" s="12">
        <v>6</v>
      </c>
      <c r="AE6" s="12">
        <v>25</v>
      </c>
      <c r="AF6" s="68">
        <v>0.3846</v>
      </c>
      <c r="AG6" s="10">
        <v>65</v>
      </c>
      <c r="AH6" s="7"/>
      <c r="AI6" s="7"/>
      <c r="AJ6" s="7"/>
      <c r="AK6" s="7"/>
      <c r="AL6" s="10"/>
      <c r="AM6" s="12"/>
      <c r="AN6" s="12"/>
      <c r="AO6" s="12"/>
      <c r="AP6" s="12"/>
      <c r="AQ6" s="12"/>
      <c r="AR6" s="65"/>
      <c r="AS6" s="6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2"/>
      <c r="C7" s="14"/>
      <c r="D7" s="1"/>
      <c r="E7" s="12"/>
      <c r="F7" s="12"/>
      <c r="G7" s="12"/>
      <c r="H7" s="13"/>
      <c r="I7" s="12"/>
      <c r="J7" s="32"/>
      <c r="K7" s="19"/>
      <c r="L7" s="40"/>
      <c r="M7" s="7"/>
      <c r="N7" s="7"/>
      <c r="O7" s="7"/>
      <c r="P7" s="10"/>
      <c r="Q7" s="12"/>
      <c r="R7" s="12"/>
      <c r="S7" s="13"/>
      <c r="T7" s="12"/>
      <c r="U7" s="12"/>
      <c r="V7" s="59"/>
      <c r="W7" s="19"/>
      <c r="X7" s="12">
        <v>2014</v>
      </c>
      <c r="Y7" s="12" t="s">
        <v>25</v>
      </c>
      <c r="Z7" s="1" t="s">
        <v>26</v>
      </c>
      <c r="AA7" s="12">
        <v>17</v>
      </c>
      <c r="AB7" s="12">
        <v>1</v>
      </c>
      <c r="AC7" s="12">
        <v>8</v>
      </c>
      <c r="AD7" s="12">
        <v>20</v>
      </c>
      <c r="AE7" s="12">
        <v>52</v>
      </c>
      <c r="AF7" s="68">
        <v>0.49519999999999997</v>
      </c>
      <c r="AG7" s="10">
        <v>105</v>
      </c>
      <c r="AH7" s="7"/>
      <c r="AI7" s="7"/>
      <c r="AJ7" s="7"/>
      <c r="AK7" s="7"/>
      <c r="AL7" s="10"/>
      <c r="AM7" s="12"/>
      <c r="AN7" s="12"/>
      <c r="AO7" s="12"/>
      <c r="AP7" s="12"/>
      <c r="AQ7" s="12"/>
      <c r="AR7" s="65"/>
      <c r="AS7" s="6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2"/>
      <c r="C8" s="14"/>
      <c r="D8" s="1"/>
      <c r="E8" s="12"/>
      <c r="F8" s="12"/>
      <c r="G8" s="12"/>
      <c r="H8" s="13"/>
      <c r="I8" s="12"/>
      <c r="J8" s="32"/>
      <c r="K8" s="19"/>
      <c r="L8" s="40"/>
      <c r="M8" s="7"/>
      <c r="N8" s="7"/>
      <c r="O8" s="7"/>
      <c r="P8" s="10"/>
      <c r="Q8" s="12"/>
      <c r="R8" s="12"/>
      <c r="S8" s="13"/>
      <c r="T8" s="12"/>
      <c r="U8" s="12"/>
      <c r="V8" s="59"/>
      <c r="W8" s="19"/>
      <c r="X8" s="12">
        <v>2015</v>
      </c>
      <c r="Y8" s="12" t="s">
        <v>28</v>
      </c>
      <c r="Z8" s="1" t="s">
        <v>26</v>
      </c>
      <c r="AA8" s="12">
        <v>15</v>
      </c>
      <c r="AB8" s="12">
        <v>0</v>
      </c>
      <c r="AC8" s="12">
        <v>2</v>
      </c>
      <c r="AD8" s="12">
        <v>21</v>
      </c>
      <c r="AE8" s="12">
        <v>75</v>
      </c>
      <c r="AF8" s="68">
        <v>0.75</v>
      </c>
      <c r="AG8" s="10">
        <v>100</v>
      </c>
      <c r="AH8" s="7"/>
      <c r="AI8" s="7"/>
      <c r="AJ8" s="7"/>
      <c r="AK8" s="7"/>
      <c r="AL8" s="10"/>
      <c r="AM8" s="12">
        <v>2</v>
      </c>
      <c r="AN8" s="12">
        <v>0</v>
      </c>
      <c r="AO8" s="12">
        <v>0</v>
      </c>
      <c r="AP8" s="12">
        <v>1</v>
      </c>
      <c r="AQ8" s="12">
        <v>11</v>
      </c>
      <c r="AR8" s="65">
        <v>0.73329999999999995</v>
      </c>
      <c r="AS8" s="66">
        <v>15</v>
      </c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12"/>
      <c r="C9" s="14"/>
      <c r="D9" s="1"/>
      <c r="E9" s="12"/>
      <c r="F9" s="12"/>
      <c r="G9" s="12"/>
      <c r="H9" s="13"/>
      <c r="I9" s="12"/>
      <c r="J9" s="32"/>
      <c r="K9" s="19"/>
      <c r="L9" s="40"/>
      <c r="M9" s="7"/>
      <c r="N9" s="7"/>
      <c r="O9" s="7"/>
      <c r="P9" s="10"/>
      <c r="Q9" s="12"/>
      <c r="R9" s="12"/>
      <c r="S9" s="13"/>
      <c r="T9" s="12"/>
      <c r="U9" s="12"/>
      <c r="V9" s="59"/>
      <c r="W9" s="19"/>
      <c r="X9" s="12">
        <v>2016</v>
      </c>
      <c r="Y9" s="12" t="s">
        <v>25</v>
      </c>
      <c r="Z9" s="1" t="s">
        <v>26</v>
      </c>
      <c r="AA9" s="12">
        <v>15</v>
      </c>
      <c r="AB9" s="12">
        <v>0</v>
      </c>
      <c r="AC9" s="12">
        <v>3</v>
      </c>
      <c r="AD9" s="12">
        <v>15</v>
      </c>
      <c r="AE9" s="12">
        <v>62</v>
      </c>
      <c r="AF9" s="68">
        <v>0.59040000000000004</v>
      </c>
      <c r="AG9" s="10">
        <v>105</v>
      </c>
      <c r="AH9" s="7"/>
      <c r="AI9" s="7"/>
      <c r="AJ9" s="7"/>
      <c r="AK9" s="7"/>
      <c r="AL9" s="10"/>
      <c r="AM9" s="12"/>
      <c r="AN9" s="12"/>
      <c r="AO9" s="12"/>
      <c r="AP9" s="12"/>
      <c r="AQ9" s="12"/>
      <c r="AR9" s="65"/>
      <c r="AS9" s="6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ht="14.25" x14ac:dyDescent="0.2">
      <c r="A10" s="16"/>
      <c r="B10" s="61" t="s">
        <v>13</v>
      </c>
      <c r="C10" s="62"/>
      <c r="D10" s="63"/>
      <c r="E10" s="36">
        <f>SUM(E4:E9)</f>
        <v>0</v>
      </c>
      <c r="F10" s="36">
        <f>SUM(F4:F9)</f>
        <v>0</v>
      </c>
      <c r="G10" s="36">
        <f>SUM(G4:G9)</f>
        <v>0</v>
      </c>
      <c r="H10" s="36">
        <f>SUM(H4:H9)</f>
        <v>0</v>
      </c>
      <c r="I10" s="36">
        <f>SUM(I4:I9)</f>
        <v>0</v>
      </c>
      <c r="J10" s="37">
        <v>0</v>
      </c>
      <c r="K10" s="21">
        <f>SUM(K4:K9)</f>
        <v>0</v>
      </c>
      <c r="L10" s="18"/>
      <c r="M10" s="29"/>
      <c r="N10" s="41"/>
      <c r="O10" s="42"/>
      <c r="P10" s="10"/>
      <c r="Q10" s="36">
        <f>SUM(Q4:Q9)</f>
        <v>0</v>
      </c>
      <c r="R10" s="36">
        <f>SUM(R4:R9)</f>
        <v>0</v>
      </c>
      <c r="S10" s="36">
        <f>SUM(S4:S9)</f>
        <v>0</v>
      </c>
      <c r="T10" s="36">
        <f>SUM(T4:T9)</f>
        <v>0</v>
      </c>
      <c r="U10" s="36">
        <f>SUM(U4:U9)</f>
        <v>0</v>
      </c>
      <c r="V10" s="15">
        <v>0</v>
      </c>
      <c r="W10" s="21">
        <f>SUM(W4:W9)</f>
        <v>0</v>
      </c>
      <c r="X10" s="64" t="s">
        <v>13</v>
      </c>
      <c r="Y10" s="11"/>
      <c r="Z10" s="9"/>
      <c r="AA10" s="36">
        <f>SUM(AA4:AA9)</f>
        <v>77</v>
      </c>
      <c r="AB10" s="36">
        <f>SUM(AB4:AB9)</f>
        <v>2</v>
      </c>
      <c r="AC10" s="36">
        <f>SUM(AC4:AC9)</f>
        <v>20</v>
      </c>
      <c r="AD10" s="36">
        <f>SUM(AD4:AD9)</f>
        <v>74</v>
      </c>
      <c r="AE10" s="36">
        <f>SUM(AE4:AE9)</f>
        <v>250</v>
      </c>
      <c r="AF10" s="37">
        <f>PRODUCT(AE10/AG10)</f>
        <v>0.57736720554272514</v>
      </c>
      <c r="AG10" s="21">
        <f>SUM(AG4:AG9)</f>
        <v>433</v>
      </c>
      <c r="AH10" s="18"/>
      <c r="AI10" s="29"/>
      <c r="AJ10" s="41"/>
      <c r="AK10" s="42"/>
      <c r="AL10" s="10"/>
      <c r="AM10" s="36">
        <f>SUM(AM4:AM9)</f>
        <v>2</v>
      </c>
      <c r="AN10" s="36">
        <f>SUM(AN4:AN9)</f>
        <v>0</v>
      </c>
      <c r="AO10" s="36">
        <f>SUM(AO4:AO9)</f>
        <v>0</v>
      </c>
      <c r="AP10" s="36">
        <f>SUM(AP4:AP9)</f>
        <v>1</v>
      </c>
      <c r="AQ10" s="36">
        <f>SUM(AQ4:AQ9)</f>
        <v>11</v>
      </c>
      <c r="AR10" s="37">
        <f>PRODUCT(AQ10/AS10)</f>
        <v>0.73333333333333328</v>
      </c>
      <c r="AS10" s="39">
        <f>SUM(AS4:AS9)</f>
        <v>15</v>
      </c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16"/>
      <c r="C11" s="16"/>
      <c r="D11" s="16"/>
      <c r="E11" s="16"/>
      <c r="F11" s="16"/>
      <c r="G11" s="16"/>
      <c r="H11" s="16"/>
      <c r="I11" s="16"/>
      <c r="J11" s="38"/>
      <c r="K11" s="19"/>
      <c r="L11" s="10"/>
      <c r="M11" s="10"/>
      <c r="N11" s="10"/>
      <c r="O11" s="10"/>
      <c r="P11" s="16"/>
      <c r="Q11" s="16"/>
      <c r="R11" s="17"/>
      <c r="S11" s="16"/>
      <c r="T11" s="16"/>
      <c r="U11" s="10"/>
      <c r="V11" s="10"/>
      <c r="W11" s="19"/>
      <c r="X11" s="16"/>
      <c r="Y11" s="16"/>
      <c r="Z11" s="16"/>
      <c r="AA11" s="16"/>
      <c r="AB11" s="16"/>
      <c r="AC11" s="16"/>
      <c r="AD11" s="16"/>
      <c r="AE11" s="16"/>
      <c r="AF11" s="38"/>
      <c r="AG11" s="19"/>
      <c r="AH11" s="10"/>
      <c r="AI11" s="10"/>
      <c r="AJ11" s="10"/>
      <c r="AK11" s="10"/>
      <c r="AL11" s="16"/>
      <c r="AM11" s="16"/>
      <c r="AN11" s="17"/>
      <c r="AO11" s="16"/>
      <c r="AP11" s="16"/>
      <c r="AQ11" s="10"/>
      <c r="AR11" s="10"/>
      <c r="AS11" s="19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48" t="s">
        <v>16</v>
      </c>
      <c r="C12" s="49"/>
      <c r="D12" s="50"/>
      <c r="E12" s="9" t="s">
        <v>2</v>
      </c>
      <c r="F12" s="7" t="s">
        <v>6</v>
      </c>
      <c r="G12" s="9" t="s">
        <v>4</v>
      </c>
      <c r="H12" s="7" t="s">
        <v>5</v>
      </c>
      <c r="I12" s="7" t="s">
        <v>8</v>
      </c>
      <c r="J12" s="7" t="s">
        <v>9</v>
      </c>
      <c r="K12" s="10"/>
      <c r="L12" s="7" t="s">
        <v>17</v>
      </c>
      <c r="M12" s="7" t="s">
        <v>18</v>
      </c>
      <c r="N12" s="7" t="s">
        <v>23</v>
      </c>
      <c r="O12" s="7" t="s">
        <v>21</v>
      </c>
      <c r="Q12" s="17"/>
      <c r="R12" s="17" t="s">
        <v>10</v>
      </c>
      <c r="S12" s="17"/>
      <c r="T12" s="54" t="s">
        <v>29</v>
      </c>
      <c r="U12" s="10"/>
      <c r="V12" s="19"/>
      <c r="W12" s="19"/>
      <c r="X12" s="43"/>
      <c r="Y12" s="43"/>
      <c r="Z12" s="43"/>
      <c r="AA12" s="43"/>
      <c r="AB12" s="43"/>
      <c r="AC12" s="17"/>
      <c r="AD12" s="17"/>
      <c r="AE12" s="17"/>
      <c r="AF12" s="16"/>
      <c r="AG12" s="16"/>
      <c r="AH12" s="16"/>
      <c r="AI12" s="16"/>
      <c r="AJ12" s="16"/>
      <c r="AK12" s="16"/>
      <c r="AM12" s="19"/>
      <c r="AN12" s="43"/>
      <c r="AO12" s="43"/>
      <c r="AP12" s="43"/>
      <c r="AQ12" s="43"/>
      <c r="AR12" s="43"/>
      <c r="AS12" s="43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51" t="s">
        <v>15</v>
      </c>
      <c r="C13" s="3"/>
      <c r="D13" s="52"/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60">
        <v>0</v>
      </c>
      <c r="K13" s="16">
        <v>0</v>
      </c>
      <c r="L13" s="53">
        <v>0</v>
      </c>
      <c r="M13" s="53">
        <v>0</v>
      </c>
      <c r="N13" s="53">
        <v>0</v>
      </c>
      <c r="O13" s="53">
        <v>0</v>
      </c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7"/>
      <c r="AO13" s="17"/>
      <c r="AP13" s="17"/>
      <c r="AQ13" s="17"/>
      <c r="AR13" s="17"/>
      <c r="AS13" s="17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x14ac:dyDescent="0.25">
      <c r="A14" s="16"/>
      <c r="B14" s="33" t="s">
        <v>11</v>
      </c>
      <c r="C14" s="34"/>
      <c r="D14" s="35"/>
      <c r="E14" s="47">
        <f>PRODUCT(E10+Q10)</f>
        <v>0</v>
      </c>
      <c r="F14" s="47">
        <f>PRODUCT(F10+R10)</f>
        <v>0</v>
      </c>
      <c r="G14" s="47">
        <f>PRODUCT(G10+S10)</f>
        <v>0</v>
      </c>
      <c r="H14" s="47">
        <f>PRODUCT(H10+T10)</f>
        <v>0</v>
      </c>
      <c r="I14" s="47">
        <f>PRODUCT(I10+U10)</f>
        <v>0</v>
      </c>
      <c r="J14" s="60">
        <v>0</v>
      </c>
      <c r="K14" s="16">
        <f>PRODUCT(K10+W10)</f>
        <v>0</v>
      </c>
      <c r="L14" s="53">
        <v>0</v>
      </c>
      <c r="M14" s="53">
        <v>0</v>
      </c>
      <c r="N14" s="53">
        <v>0</v>
      </c>
      <c r="O14" s="53">
        <v>0</v>
      </c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x14ac:dyDescent="0.25">
      <c r="A15" s="16"/>
      <c r="B15" s="20" t="s">
        <v>12</v>
      </c>
      <c r="C15" s="31"/>
      <c r="D15" s="30"/>
      <c r="E15" s="47">
        <f>PRODUCT(AA10+AM10)</f>
        <v>79</v>
      </c>
      <c r="F15" s="47">
        <f>PRODUCT(AB10+AN10)</f>
        <v>2</v>
      </c>
      <c r="G15" s="47">
        <f>PRODUCT(AC10+AO10)</f>
        <v>20</v>
      </c>
      <c r="H15" s="47">
        <f>PRODUCT(AD10+AP10)</f>
        <v>75</v>
      </c>
      <c r="I15" s="47">
        <f>PRODUCT(AE10+AQ10)</f>
        <v>261</v>
      </c>
      <c r="J15" s="60">
        <f>PRODUCT(I15/K15)</f>
        <v>0.5825892857142857</v>
      </c>
      <c r="K15" s="10">
        <f>PRODUCT(AG10+AS10)</f>
        <v>448</v>
      </c>
      <c r="L15" s="53">
        <f>PRODUCT((F15+G15)/E15)</f>
        <v>0.27848101265822783</v>
      </c>
      <c r="M15" s="53">
        <f>PRODUCT(H15/E15)</f>
        <v>0.94936708860759489</v>
      </c>
      <c r="N15" s="53">
        <f>PRODUCT((F15+G15+H15)/E15)</f>
        <v>1.2278481012658229</v>
      </c>
      <c r="O15" s="53">
        <f>PRODUCT(I15/E15)</f>
        <v>3.3037974683544302</v>
      </c>
      <c r="Q15" s="17"/>
      <c r="R15" s="17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0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x14ac:dyDescent="0.25">
      <c r="A16" s="16"/>
      <c r="B16" s="44" t="s">
        <v>13</v>
      </c>
      <c r="C16" s="45"/>
      <c r="D16" s="46"/>
      <c r="E16" s="47">
        <f>SUM(E13:E15)</f>
        <v>79</v>
      </c>
      <c r="F16" s="47">
        <f t="shared" ref="F16:I16" si="0">SUM(F13:F15)</f>
        <v>2</v>
      </c>
      <c r="G16" s="47">
        <f t="shared" si="0"/>
        <v>20</v>
      </c>
      <c r="H16" s="47">
        <f t="shared" si="0"/>
        <v>75</v>
      </c>
      <c r="I16" s="47">
        <f t="shared" si="0"/>
        <v>261</v>
      </c>
      <c r="J16" s="60">
        <f>PRODUCT(I16/K16)</f>
        <v>0.5825892857142857</v>
      </c>
      <c r="K16" s="16">
        <f>SUM(K13:K15)</f>
        <v>448</v>
      </c>
      <c r="L16" s="53">
        <f>PRODUCT((F16+G16)/E16)</f>
        <v>0.27848101265822783</v>
      </c>
      <c r="M16" s="53">
        <f>PRODUCT(H16/E16)</f>
        <v>0.94936708860759489</v>
      </c>
      <c r="N16" s="53">
        <f>PRODUCT((F16+G16+H16)/E16)</f>
        <v>1.2278481012658229</v>
      </c>
      <c r="O16" s="53">
        <f>PRODUCT(I16/E16)</f>
        <v>3.3037974683544302</v>
      </c>
      <c r="Q16" s="10"/>
      <c r="R16" s="10"/>
      <c r="S16" s="10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0"/>
      <c r="F17" s="10"/>
      <c r="G17" s="10"/>
      <c r="H17" s="10"/>
      <c r="I17" s="10"/>
      <c r="J17" s="16"/>
      <c r="K17" s="16"/>
      <c r="L17" s="10"/>
      <c r="M17" s="10"/>
      <c r="N17" s="10"/>
      <c r="O17" s="10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J75" s="16"/>
      <c r="K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J76" s="16"/>
      <c r="K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J77" s="16"/>
      <c r="K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6"/>
      <c r="R86" s="16"/>
      <c r="S86" s="16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6"/>
      <c r="R87" s="16"/>
      <c r="S87" s="16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6"/>
      <c r="R88" s="16"/>
      <c r="S88" s="16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A171" s="16"/>
      <c r="B171" s="16"/>
      <c r="C171" s="16"/>
      <c r="D171" s="16"/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A172" s="16"/>
      <c r="B172" s="16"/>
      <c r="C172" s="16"/>
      <c r="D172" s="16"/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</row>
    <row r="173" spans="1:57" ht="14.25" x14ac:dyDescent="0.2">
      <c r="A173" s="16"/>
      <c r="B173" s="16"/>
      <c r="C173" s="16"/>
      <c r="D173" s="16"/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D173" s="16"/>
      <c r="BE173" s="16"/>
    </row>
    <row r="174" spans="1:57" ht="14.25" x14ac:dyDescent="0.2">
      <c r="L174"/>
      <c r="M174"/>
      <c r="N174"/>
      <c r="O174"/>
      <c r="P174"/>
      <c r="Q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  <c r="AT174" s="16"/>
      <c r="AU174" s="16"/>
      <c r="AV174" s="16"/>
      <c r="AW174" s="16"/>
      <c r="AX174" s="16"/>
      <c r="AY174" s="16"/>
      <c r="AZ174" s="16"/>
      <c r="BA174" s="16"/>
      <c r="BB174" s="16"/>
      <c r="BC174" s="16"/>
      <c r="BD174" s="16"/>
      <c r="BE174" s="16"/>
    </row>
    <row r="175" spans="1:57" ht="14.25" x14ac:dyDescent="0.2">
      <c r="L175"/>
      <c r="M175"/>
      <c r="N175"/>
      <c r="O175"/>
      <c r="P175"/>
      <c r="Q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/>
      <c r="M176"/>
      <c r="N176"/>
      <c r="O176"/>
      <c r="P176"/>
      <c r="Q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/>
      <c r="M177"/>
      <c r="N177"/>
      <c r="O177"/>
      <c r="P177"/>
      <c r="Q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6"/>
      <c r="AL177" s="10"/>
    </row>
    <row r="178" spans="12:38" ht="14.25" x14ac:dyDescent="0.2">
      <c r="L178" s="10"/>
      <c r="M178" s="10"/>
      <c r="N178" s="10"/>
      <c r="O178" s="10"/>
      <c r="P178" s="10"/>
      <c r="R178" s="10"/>
      <c r="S178" s="10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6"/>
      <c r="AL178" s="10"/>
    </row>
    <row r="179" spans="12:38" ht="14.25" x14ac:dyDescent="0.2">
      <c r="L179" s="10"/>
      <c r="M179" s="10"/>
      <c r="N179" s="10"/>
      <c r="O179" s="10"/>
      <c r="P179" s="10"/>
      <c r="R179" s="10"/>
      <c r="S179" s="10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6"/>
      <c r="AL179" s="10"/>
    </row>
    <row r="180" spans="12:38" ht="14.25" x14ac:dyDescent="0.2">
      <c r="L180" s="10"/>
      <c r="M180" s="10"/>
      <c r="N180" s="10"/>
      <c r="O180" s="10"/>
      <c r="P180" s="10"/>
      <c r="R180" s="10"/>
      <c r="S180" s="10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16"/>
      <c r="AL180" s="10"/>
    </row>
    <row r="181" spans="12:38" ht="14.25" x14ac:dyDescent="0.2">
      <c r="L181" s="10"/>
      <c r="M181" s="10"/>
      <c r="N181" s="10"/>
      <c r="O181" s="10"/>
      <c r="P181" s="10"/>
      <c r="R181" s="10"/>
      <c r="S181" s="10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 s="10"/>
      <c r="AL181" s="10"/>
    </row>
    <row r="182" spans="12:38" x14ac:dyDescent="0.25"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</row>
    <row r="183" spans="12:38" x14ac:dyDescent="0.25"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</row>
    <row r="184" spans="12:38" x14ac:dyDescent="0.25"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x14ac:dyDescent="0.25">
      <c r="L207"/>
      <c r="M207"/>
      <c r="N207"/>
      <c r="O207"/>
      <c r="P207"/>
      <c r="R207" s="19"/>
      <c r="S207" s="19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x14ac:dyDescent="0.25">
      <c r="L208"/>
      <c r="M208"/>
      <c r="N208"/>
      <c r="O208"/>
      <c r="P208"/>
      <c r="R208" s="19"/>
      <c r="S208" s="19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x14ac:dyDescent="0.25">
      <c r="L209"/>
      <c r="M209"/>
      <c r="N209"/>
      <c r="O209"/>
      <c r="P209"/>
      <c r="R209" s="19"/>
      <c r="S209" s="1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  <row r="210" spans="12:38" ht="14.25" x14ac:dyDescent="0.2">
      <c r="L210"/>
      <c r="M210"/>
      <c r="N210"/>
      <c r="O210"/>
      <c r="P210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/>
      <c r="AL210"/>
    </row>
    <row r="211" spans="12:38" ht="14.25" x14ac:dyDescent="0.2">
      <c r="L211"/>
      <c r="M211"/>
      <c r="N211"/>
      <c r="O211"/>
      <c r="P211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/>
      <c r="AL211"/>
    </row>
    <row r="212" spans="12:38" ht="14.25" x14ac:dyDescent="0.2">
      <c r="L212"/>
      <c r="M212"/>
      <c r="N212"/>
      <c r="O212"/>
      <c r="P212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/>
      <c r="AL212"/>
    </row>
    <row r="213" spans="12:38" ht="14.25" x14ac:dyDescent="0.2">
      <c r="L213"/>
      <c r="M213"/>
      <c r="N213"/>
      <c r="O213"/>
      <c r="P213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  <c r="AG213" s="17"/>
      <c r="AH213" s="17"/>
      <c r="AI213" s="17"/>
      <c r="AJ213" s="17"/>
      <c r="AK213"/>
      <c r="AL21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2018-10-03T17:21:02Z</dcterms:modified>
</cp:coreProperties>
</file>