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8" i="2" l="1"/>
  <c r="K17" i="2"/>
  <c r="K20" i="2" s="1"/>
  <c r="AS14" i="2"/>
  <c r="AQ14" i="2"/>
  <c r="AP14" i="2"/>
  <c r="AO14" i="2"/>
  <c r="AN14" i="2"/>
  <c r="AM14" i="2"/>
  <c r="AG14" i="2"/>
  <c r="AE14" i="2"/>
  <c r="I19" i="2" s="1"/>
  <c r="O19" i="2" s="1"/>
  <c r="AD14" i="2"/>
  <c r="H19" i="2" s="1"/>
  <c r="AC14" i="2"/>
  <c r="G19" i="2" s="1"/>
  <c r="AB14" i="2"/>
  <c r="F19" i="2" s="1"/>
  <c r="AA14" i="2"/>
  <c r="E19" i="2" s="1"/>
  <c r="W14" i="2"/>
  <c r="U14" i="2"/>
  <c r="T14" i="2"/>
  <c r="S14" i="2"/>
  <c r="R14" i="2"/>
  <c r="Q14" i="2"/>
  <c r="K14" i="2"/>
  <c r="I14" i="2"/>
  <c r="I18" i="2" s="1"/>
  <c r="I20" i="2" s="1"/>
  <c r="H14" i="2"/>
  <c r="H18" i="2" s="1"/>
  <c r="G14" i="2"/>
  <c r="G18" i="2" s="1"/>
  <c r="G20" i="2" s="1"/>
  <c r="F14" i="2"/>
  <c r="F18" i="2" s="1"/>
  <c r="N18" i="2" s="1"/>
  <c r="E14" i="2"/>
  <c r="E18" i="2" s="1"/>
  <c r="E20" i="2" s="1"/>
  <c r="N19" i="2" l="1"/>
  <c r="M19" i="2"/>
  <c r="H20" i="2"/>
  <c r="M18" i="2"/>
  <c r="L18" i="2"/>
  <c r="L19" i="2"/>
  <c r="M20" i="2"/>
  <c r="F20" i="2"/>
  <c r="N20" i="2" l="1"/>
  <c r="L20" i="2"/>
</calcChain>
</file>

<file path=xl/sharedStrings.xml><?xml version="1.0" encoding="utf-8"?>
<sst xmlns="http://schemas.openxmlformats.org/spreadsheetml/2006/main" count="90" uniqueCount="38">
  <si>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</si>
  <si>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</si>
  <si>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</si>
  <si>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</si>
  <si>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</si>
  <si>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</si>
  <si>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</si>
  <si>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</si>
  <si>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</si>
  <si>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</si>
  <si>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</si>
  <si>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</si>
  <si>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</si>
  <si>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YJ = Ylihärmän Junkkarit  (1908)</t>
  </si>
  <si>
    <t>YPJ = Ylihärmän Pesis-Junkkarit  (1996)</t>
  </si>
  <si>
    <t>YKKÖSPESIS</t>
  </si>
  <si>
    <t>12.</t>
  </si>
  <si>
    <t>YPJ</t>
  </si>
  <si>
    <t>Ville Isosaari</t>
  </si>
  <si>
    <t>3.12.1976</t>
  </si>
  <si>
    <t>YJ</t>
  </si>
  <si>
    <t>4.</t>
  </si>
  <si>
    <t>9.</t>
  </si>
  <si>
    <t>11.</t>
  </si>
  <si>
    <t>maakuntasarja</t>
  </si>
  <si>
    <t>3.</t>
  </si>
  <si>
    <t>10.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</si>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</sst>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29" t="s">
        <v>18</v>
      </c>
      <c r="C1" s="2"/>
      <c r="D1" s="3"/>
      <c r="E1" s="4" t="s">
        <v>19</v>
      </c>
      <c r="F1" s="35"/>
      <c r="G1" s="36"/>
      <c r="H1" s="36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5"/>
      <c r="AB1" s="35"/>
      <c r="AC1" s="36"/>
      <c r="AD1" s="36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0" t="s">
        <v>15</v>
      </c>
      <c r="C2" s="31"/>
      <c r="D2" s="32"/>
      <c r="E2" s="8" t="s">
        <v>7</v>
      </c>
      <c r="F2" s="9"/>
      <c r="G2" s="9"/>
      <c r="H2" s="9"/>
      <c r="I2" s="15"/>
      <c r="J2" s="10"/>
      <c r="K2" s="37"/>
      <c r="L2" s="17" t="s">
        <v>28</v>
      </c>
      <c r="M2" s="9"/>
      <c r="N2" s="9"/>
      <c r="O2" s="16"/>
      <c r="P2" s="14"/>
      <c r="Q2" s="17" t="s">
        <v>29</v>
      </c>
      <c r="R2" s="9"/>
      <c r="S2" s="9"/>
      <c r="T2" s="9"/>
      <c r="U2" s="15"/>
      <c r="V2" s="16"/>
      <c r="W2" s="14"/>
      <c r="X2" s="38" t="s">
        <v>30</v>
      </c>
      <c r="Y2" s="39"/>
      <c r="Z2" s="40"/>
      <c r="AA2" s="8" t="s">
        <v>7</v>
      </c>
      <c r="AB2" s="9"/>
      <c r="AC2" s="9"/>
      <c r="AD2" s="9"/>
      <c r="AE2" s="15"/>
      <c r="AF2" s="10"/>
      <c r="AG2" s="37"/>
      <c r="AH2" s="17" t="s">
        <v>31</v>
      </c>
      <c r="AI2" s="9"/>
      <c r="AJ2" s="9"/>
      <c r="AK2" s="16"/>
      <c r="AL2" s="14"/>
      <c r="AM2" s="17" t="s">
        <v>29</v>
      </c>
      <c r="AN2" s="9"/>
      <c r="AO2" s="9"/>
      <c r="AP2" s="9"/>
      <c r="AQ2" s="15"/>
      <c r="AR2" s="16"/>
      <c r="AS2" s="41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1"/>
      <c r="L3" s="13" t="s">
        <v>4</v>
      </c>
      <c r="M3" s="13" t="s">
        <v>5</v>
      </c>
      <c r="N3" s="13" t="s">
        <v>32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1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1"/>
      <c r="AH3" s="13" t="s">
        <v>4</v>
      </c>
      <c r="AI3" s="13" t="s">
        <v>5</v>
      </c>
      <c r="AJ3" s="13" t="s">
        <v>32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1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4"/>
      <c r="D4" s="42"/>
      <c r="E4" s="22"/>
      <c r="F4" s="22"/>
      <c r="G4" s="22"/>
      <c r="H4" s="33"/>
      <c r="I4" s="22"/>
      <c r="J4" s="43"/>
      <c r="K4" s="21"/>
      <c r="L4" s="44"/>
      <c r="M4" s="13"/>
      <c r="N4" s="13"/>
      <c r="O4" s="13"/>
      <c r="P4" s="18"/>
      <c r="Q4" s="22"/>
      <c r="R4" s="22"/>
      <c r="S4" s="33"/>
      <c r="T4" s="22"/>
      <c r="U4" s="22"/>
      <c r="V4" s="45"/>
      <c r="W4" s="21"/>
      <c r="X4" s="22">
        <v>1992</v>
      </c>
      <c r="Y4" s="22" t="s">
        <v>25</v>
      </c>
      <c r="Z4" s="69" t="s">
        <v>20</v>
      </c>
      <c r="AA4" s="22">
        <v>3</v>
      </c>
      <c r="AB4" s="22">
        <v>0</v>
      </c>
      <c r="AC4" s="22">
        <v>1</v>
      </c>
      <c r="AD4" s="22">
        <v>0</v>
      </c>
      <c r="AE4" s="22"/>
      <c r="AF4" s="43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6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4"/>
      <c r="D5" s="42"/>
      <c r="E5" s="22"/>
      <c r="F5" s="22"/>
      <c r="G5" s="22"/>
      <c r="H5" s="33"/>
      <c r="I5" s="22"/>
      <c r="J5" s="43"/>
      <c r="K5" s="21"/>
      <c r="L5" s="44"/>
      <c r="M5" s="13"/>
      <c r="N5" s="13"/>
      <c r="O5" s="13"/>
      <c r="P5" s="18"/>
      <c r="Q5" s="22"/>
      <c r="R5" s="22"/>
      <c r="S5" s="33"/>
      <c r="T5" s="22"/>
      <c r="U5" s="22"/>
      <c r="V5" s="45"/>
      <c r="W5" s="21"/>
      <c r="X5" s="22">
        <v>1993</v>
      </c>
      <c r="Y5" s="22" t="s">
        <v>21</v>
      </c>
      <c r="Z5" s="69" t="s">
        <v>20</v>
      </c>
      <c r="AA5" s="22">
        <v>14</v>
      </c>
      <c r="AB5" s="22">
        <v>0</v>
      </c>
      <c r="AC5" s="22">
        <v>6</v>
      </c>
      <c r="AD5" s="22">
        <v>5</v>
      </c>
      <c r="AE5" s="22"/>
      <c r="AF5" s="43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6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4"/>
      <c r="D6" s="42"/>
      <c r="E6" s="22"/>
      <c r="F6" s="22"/>
      <c r="G6" s="22"/>
      <c r="H6" s="33"/>
      <c r="I6" s="22"/>
      <c r="J6" s="43"/>
      <c r="K6" s="21"/>
      <c r="L6" s="44"/>
      <c r="M6" s="13"/>
      <c r="N6" s="13"/>
      <c r="O6" s="13"/>
      <c r="P6" s="18"/>
      <c r="Q6" s="22"/>
      <c r="R6" s="22"/>
      <c r="S6" s="33"/>
      <c r="T6" s="22"/>
      <c r="U6" s="22"/>
      <c r="V6" s="45"/>
      <c r="W6" s="21"/>
      <c r="X6" s="22">
        <v>1994</v>
      </c>
      <c r="Y6" s="34" t="s">
        <v>22</v>
      </c>
      <c r="Z6" s="42" t="s">
        <v>20</v>
      </c>
      <c r="AA6" s="22"/>
      <c r="AB6" s="22"/>
      <c r="AC6" s="22"/>
      <c r="AD6" s="33"/>
      <c r="AE6" s="22"/>
      <c r="AF6" s="43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6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4"/>
      <c r="D7" s="42"/>
      <c r="E7" s="22"/>
      <c r="F7" s="22"/>
      <c r="G7" s="22"/>
      <c r="H7" s="33"/>
      <c r="I7" s="22"/>
      <c r="J7" s="43"/>
      <c r="K7" s="21"/>
      <c r="L7" s="44"/>
      <c r="M7" s="13"/>
      <c r="N7" s="13"/>
      <c r="O7" s="13"/>
      <c r="P7" s="18"/>
      <c r="Q7" s="22"/>
      <c r="R7" s="22"/>
      <c r="S7" s="33"/>
      <c r="T7" s="22"/>
      <c r="U7" s="22"/>
      <c r="V7" s="45"/>
      <c r="W7" s="21"/>
      <c r="X7" s="22">
        <v>1995</v>
      </c>
      <c r="Y7" s="34" t="s">
        <v>23</v>
      </c>
      <c r="Z7" s="42" t="s">
        <v>20</v>
      </c>
      <c r="AA7" s="22"/>
      <c r="AB7" s="22"/>
      <c r="AC7" s="22"/>
      <c r="AD7" s="33"/>
      <c r="AE7" s="22"/>
      <c r="AF7" s="43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6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4"/>
      <c r="D8" s="42"/>
      <c r="E8" s="22"/>
      <c r="F8" s="22"/>
      <c r="G8" s="22"/>
      <c r="H8" s="33"/>
      <c r="I8" s="22"/>
      <c r="J8" s="43"/>
      <c r="K8" s="21"/>
      <c r="L8" s="44"/>
      <c r="M8" s="13"/>
      <c r="N8" s="13"/>
      <c r="O8" s="13"/>
      <c r="P8" s="18"/>
      <c r="Q8" s="22"/>
      <c r="R8" s="22"/>
      <c r="S8" s="33"/>
      <c r="T8" s="22"/>
      <c r="U8" s="22"/>
      <c r="V8" s="45"/>
      <c r="W8" s="21"/>
      <c r="X8" s="22">
        <v>1996</v>
      </c>
      <c r="Y8" s="34" t="s">
        <v>21</v>
      </c>
      <c r="Z8" s="42" t="s">
        <v>20</v>
      </c>
      <c r="AA8" s="22"/>
      <c r="AB8" s="68" t="s">
        <v>24</v>
      </c>
      <c r="AC8" s="22"/>
      <c r="AD8" s="33"/>
      <c r="AE8" s="22"/>
      <c r="AF8" s="43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6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4"/>
      <c r="D9" s="42"/>
      <c r="E9" s="22"/>
      <c r="F9" s="22"/>
      <c r="G9" s="22"/>
      <c r="H9" s="33"/>
      <c r="I9" s="22"/>
      <c r="J9" s="43"/>
      <c r="K9" s="21"/>
      <c r="L9" s="44"/>
      <c r="M9" s="13"/>
      <c r="N9" s="13"/>
      <c r="O9" s="13"/>
      <c r="P9" s="18"/>
      <c r="Q9" s="22"/>
      <c r="R9" s="22"/>
      <c r="S9" s="33"/>
      <c r="T9" s="22"/>
      <c r="U9" s="22"/>
      <c r="V9" s="45"/>
      <c r="W9" s="21"/>
      <c r="X9" s="22">
        <v>1997</v>
      </c>
      <c r="Y9" s="34" t="s">
        <v>27</v>
      </c>
      <c r="Z9" s="42" t="s">
        <v>17</v>
      </c>
      <c r="AA9" s="22"/>
      <c r="AB9" s="68" t="s">
        <v>24</v>
      </c>
      <c r="AC9" s="22"/>
      <c r="AD9" s="33"/>
      <c r="AE9" s="22"/>
      <c r="AF9" s="43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6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4"/>
      <c r="D10" s="42"/>
      <c r="E10" s="22"/>
      <c r="F10" s="22"/>
      <c r="G10" s="22"/>
      <c r="H10" s="33"/>
      <c r="I10" s="22"/>
      <c r="J10" s="43"/>
      <c r="K10" s="21"/>
      <c r="L10" s="44"/>
      <c r="M10" s="13"/>
      <c r="N10" s="13"/>
      <c r="O10" s="13"/>
      <c r="P10" s="18"/>
      <c r="Q10" s="22"/>
      <c r="R10" s="22"/>
      <c r="S10" s="33"/>
      <c r="T10" s="22"/>
      <c r="U10" s="22"/>
      <c r="V10" s="45"/>
      <c r="W10" s="21"/>
      <c r="X10" s="22">
        <v>1998</v>
      </c>
      <c r="Y10" s="34" t="s">
        <v>26</v>
      </c>
      <c r="Z10" s="42" t="s">
        <v>17</v>
      </c>
      <c r="AA10" s="22"/>
      <c r="AB10" s="22"/>
      <c r="AC10" s="22"/>
      <c r="AD10" s="33"/>
      <c r="AE10" s="22"/>
      <c r="AF10" s="43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6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4"/>
      <c r="D11" s="42"/>
      <c r="E11" s="22"/>
      <c r="F11" s="22"/>
      <c r="G11" s="22"/>
      <c r="H11" s="33"/>
      <c r="I11" s="22"/>
      <c r="J11" s="43"/>
      <c r="K11" s="21"/>
      <c r="L11" s="44"/>
      <c r="M11" s="13"/>
      <c r="N11" s="13"/>
      <c r="O11" s="13"/>
      <c r="P11" s="18"/>
      <c r="Q11" s="22"/>
      <c r="R11" s="22"/>
      <c r="S11" s="33"/>
      <c r="T11" s="22"/>
      <c r="U11" s="22"/>
      <c r="V11" s="45"/>
      <c r="W11" s="21"/>
      <c r="X11" s="22">
        <v>1999</v>
      </c>
      <c r="Y11" s="34" t="s">
        <v>27</v>
      </c>
      <c r="Z11" s="42" t="s">
        <v>17</v>
      </c>
      <c r="AA11" s="22"/>
      <c r="AB11" s="22"/>
      <c r="AC11" s="22"/>
      <c r="AD11" s="33"/>
      <c r="AE11" s="22"/>
      <c r="AF11" s="43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6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4"/>
      <c r="D12" s="42"/>
      <c r="E12" s="22"/>
      <c r="F12" s="22"/>
      <c r="G12" s="22"/>
      <c r="H12" s="33"/>
      <c r="I12" s="22"/>
      <c r="J12" s="43"/>
      <c r="K12" s="21"/>
      <c r="L12" s="44"/>
      <c r="M12" s="13"/>
      <c r="N12" s="13"/>
      <c r="O12" s="13"/>
      <c r="P12" s="18"/>
      <c r="Q12" s="22"/>
      <c r="R12" s="22"/>
      <c r="S12" s="33"/>
      <c r="T12" s="22"/>
      <c r="U12" s="22"/>
      <c r="V12" s="45"/>
      <c r="W12" s="21"/>
      <c r="X12" s="22">
        <v>2000</v>
      </c>
      <c r="Y12" s="34" t="s">
        <v>27</v>
      </c>
      <c r="Z12" s="42" t="s">
        <v>17</v>
      </c>
      <c r="AA12" s="22"/>
      <c r="AB12" s="22"/>
      <c r="AC12" s="22"/>
      <c r="AD12" s="33"/>
      <c r="AE12" s="22"/>
      <c r="AF12" s="43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6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>
        <v>2001</v>
      </c>
      <c r="C13" s="34" t="s">
        <v>16</v>
      </c>
      <c r="D13" s="42" t="s">
        <v>17</v>
      </c>
      <c r="E13" s="22">
        <v>20</v>
      </c>
      <c r="F13" s="22">
        <v>0</v>
      </c>
      <c r="G13" s="22">
        <v>8</v>
      </c>
      <c r="H13" s="33">
        <v>3</v>
      </c>
      <c r="I13" s="22">
        <v>37</v>
      </c>
      <c r="J13" s="43">
        <v>0.43529411764705883</v>
      </c>
      <c r="K13" s="21">
        <v>85</v>
      </c>
      <c r="L13" s="44"/>
      <c r="M13" s="13"/>
      <c r="N13" s="13"/>
      <c r="O13" s="13"/>
      <c r="P13" s="18"/>
      <c r="Q13" s="22"/>
      <c r="R13" s="22"/>
      <c r="S13" s="33"/>
      <c r="T13" s="22"/>
      <c r="U13" s="22"/>
      <c r="V13" s="45"/>
      <c r="W13" s="21"/>
      <c r="X13" s="22"/>
      <c r="Y13" s="34"/>
      <c r="Z13" s="42"/>
      <c r="AA13" s="22"/>
      <c r="AB13" s="22"/>
      <c r="AC13" s="22"/>
      <c r="AD13" s="33"/>
      <c r="AE13" s="22"/>
      <c r="AF13" s="43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6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14.25" x14ac:dyDescent="0.2">
      <c r="A14" s="24"/>
      <c r="B14" s="47" t="s">
        <v>33</v>
      </c>
      <c r="C14" s="48"/>
      <c r="D14" s="49"/>
      <c r="E14" s="50">
        <f>SUM(E4:E13)</f>
        <v>20</v>
      </c>
      <c r="F14" s="50">
        <f>SUM(F4:F13)</f>
        <v>0</v>
      </c>
      <c r="G14" s="50">
        <f>SUM(G4:G13)</f>
        <v>8</v>
      </c>
      <c r="H14" s="50">
        <f>SUM(H4:H13)</f>
        <v>3</v>
      </c>
      <c r="I14" s="50">
        <f>SUM(I4:I13)</f>
        <v>37</v>
      </c>
      <c r="J14" s="51">
        <v>0.435</v>
      </c>
      <c r="K14" s="37">
        <f>SUM(K4:K13)</f>
        <v>85</v>
      </c>
      <c r="L14" s="17"/>
      <c r="M14" s="15"/>
      <c r="N14" s="52"/>
      <c r="O14" s="53"/>
      <c r="P14" s="18"/>
      <c r="Q14" s="50">
        <f>SUM(Q4:Q13)</f>
        <v>0</v>
      </c>
      <c r="R14" s="50">
        <f>SUM(R4:R13)</f>
        <v>0</v>
      </c>
      <c r="S14" s="50">
        <f>SUM(S4:S13)</f>
        <v>0</v>
      </c>
      <c r="T14" s="50">
        <f>SUM(T4:T13)</f>
        <v>0</v>
      </c>
      <c r="U14" s="50">
        <f>SUM(U4:U13)</f>
        <v>0</v>
      </c>
      <c r="V14" s="23">
        <v>0</v>
      </c>
      <c r="W14" s="37">
        <f>SUM(W4:W13)</f>
        <v>0</v>
      </c>
      <c r="X14" s="11" t="s">
        <v>33</v>
      </c>
      <c r="Y14" s="12"/>
      <c r="Z14" s="10"/>
      <c r="AA14" s="50">
        <f>SUM(AA4:AA13)</f>
        <v>17</v>
      </c>
      <c r="AB14" s="50">
        <f>SUM(AB4:AB13)</f>
        <v>0</v>
      </c>
      <c r="AC14" s="50">
        <f>SUM(AC4:AC13)</f>
        <v>7</v>
      </c>
      <c r="AD14" s="50">
        <f>SUM(AD4:AD13)</f>
        <v>5</v>
      </c>
      <c r="AE14" s="50">
        <f>SUM(AE4:AE13)</f>
        <v>0</v>
      </c>
      <c r="AF14" s="51">
        <v>0</v>
      </c>
      <c r="AG14" s="37">
        <f>SUM(AG4:AG13)</f>
        <v>0</v>
      </c>
      <c r="AH14" s="17"/>
      <c r="AI14" s="15"/>
      <c r="AJ14" s="52"/>
      <c r="AK14" s="53"/>
      <c r="AL14" s="18"/>
      <c r="AM14" s="50">
        <f>SUM(AM4:AM13)</f>
        <v>0</v>
      </c>
      <c r="AN14" s="50">
        <f>SUM(AN4:AN13)</f>
        <v>0</v>
      </c>
      <c r="AO14" s="50">
        <f>SUM(AO4:AO13)</f>
        <v>0</v>
      </c>
      <c r="AP14" s="50">
        <f>SUM(AP4:AP13)</f>
        <v>0</v>
      </c>
      <c r="AQ14" s="50">
        <f>SUM(AQ4:AQ13)</f>
        <v>0</v>
      </c>
      <c r="AR14" s="51">
        <v>0</v>
      </c>
      <c r="AS14" s="41">
        <f>SUM(AS4:AS13)</f>
        <v>0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54"/>
      <c r="K15" s="21"/>
      <c r="L15" s="18"/>
      <c r="M15" s="18"/>
      <c r="N15" s="18"/>
      <c r="O15" s="18"/>
      <c r="P15" s="24"/>
      <c r="Q15" s="24"/>
      <c r="R15" s="25"/>
      <c r="S15" s="24"/>
      <c r="T15" s="24"/>
      <c r="U15" s="18"/>
      <c r="V15" s="18"/>
      <c r="W15" s="21"/>
      <c r="X15" s="24"/>
      <c r="Y15" s="24"/>
      <c r="Z15" s="24"/>
      <c r="AA15" s="24"/>
      <c r="AB15" s="24"/>
      <c r="AC15" s="24"/>
      <c r="AD15" s="24"/>
      <c r="AE15" s="24"/>
      <c r="AF15" s="54"/>
      <c r="AG15" s="21"/>
      <c r="AH15" s="18"/>
      <c r="AI15" s="18"/>
      <c r="AJ15" s="18"/>
      <c r="AK15" s="18"/>
      <c r="AL15" s="24"/>
      <c r="AM15" s="24"/>
      <c r="AN15" s="25"/>
      <c r="AO15" s="24"/>
      <c r="AP15" s="24"/>
      <c r="AQ15" s="18"/>
      <c r="AR15" s="18"/>
      <c r="AS15" s="2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55" t="s">
        <v>34</v>
      </c>
      <c r="C16" s="56"/>
      <c r="D16" s="57"/>
      <c r="E16" s="10" t="s">
        <v>2</v>
      </c>
      <c r="F16" s="13" t="s">
        <v>6</v>
      </c>
      <c r="G16" s="10" t="s">
        <v>4</v>
      </c>
      <c r="H16" s="13" t="s">
        <v>5</v>
      </c>
      <c r="I16" s="13" t="s">
        <v>8</v>
      </c>
      <c r="J16" s="13" t="s">
        <v>9</v>
      </c>
      <c r="K16" s="18"/>
      <c r="L16" s="13" t="s">
        <v>10</v>
      </c>
      <c r="M16" s="13" t="s">
        <v>11</v>
      </c>
      <c r="N16" s="13" t="s">
        <v>35</v>
      </c>
      <c r="O16" s="13" t="s">
        <v>36</v>
      </c>
      <c r="Q16" s="25"/>
      <c r="R16" s="25" t="s">
        <v>12</v>
      </c>
      <c r="S16" s="25"/>
      <c r="T16" s="24" t="s">
        <v>13</v>
      </c>
      <c r="U16" s="18"/>
      <c r="V16" s="21"/>
      <c r="W16" s="21"/>
      <c r="X16" s="58"/>
      <c r="Y16" s="58"/>
      <c r="Z16" s="58"/>
      <c r="AA16" s="58"/>
      <c r="AB16" s="58"/>
      <c r="AC16" s="25"/>
      <c r="AD16" s="25"/>
      <c r="AE16" s="25"/>
      <c r="AF16" s="24"/>
      <c r="AG16" s="24"/>
      <c r="AH16" s="24"/>
      <c r="AI16" s="24"/>
      <c r="AJ16" s="24"/>
      <c r="AK16" s="24"/>
      <c r="AM16" s="21"/>
      <c r="AN16" s="58"/>
      <c r="AO16" s="58"/>
      <c r="AP16" s="58"/>
      <c r="AQ16" s="58"/>
      <c r="AR16" s="58"/>
      <c r="AS16" s="58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6" t="s">
        <v>37</v>
      </c>
      <c r="C17" s="7"/>
      <c r="D17" s="27"/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60">
        <v>0</v>
      </c>
      <c r="K17" s="24" t="e">
        <f>PRODUCT(I17/J17)</f>
        <v>#DIV/0!</v>
      </c>
      <c r="L17" s="61">
        <v>0</v>
      </c>
      <c r="M17" s="61">
        <v>0</v>
      </c>
      <c r="N17" s="61">
        <v>0</v>
      </c>
      <c r="O17" s="61">
        <v>0</v>
      </c>
      <c r="Q17" s="25"/>
      <c r="R17" s="25"/>
      <c r="S17" s="25"/>
      <c r="T17" s="24" t="s">
        <v>14</v>
      </c>
      <c r="U17" s="24"/>
      <c r="V17" s="24"/>
      <c r="W17" s="24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5"/>
      <c r="AO17" s="25"/>
      <c r="AP17" s="25"/>
      <c r="AQ17" s="25"/>
      <c r="AR17" s="25"/>
      <c r="AS17" s="25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62" t="s">
        <v>15</v>
      </c>
      <c r="C18" s="63"/>
      <c r="D18" s="64"/>
      <c r="E18" s="59">
        <f>PRODUCT(E14+Q14)</f>
        <v>20</v>
      </c>
      <c r="F18" s="59">
        <f>PRODUCT(F14+R14)</f>
        <v>0</v>
      </c>
      <c r="G18" s="59">
        <f>PRODUCT(G14+S14)</f>
        <v>8</v>
      </c>
      <c r="H18" s="59">
        <f>PRODUCT(H14+T14)</f>
        <v>3</v>
      </c>
      <c r="I18" s="59">
        <f>PRODUCT(I14+U14)</f>
        <v>37</v>
      </c>
      <c r="J18" s="60">
        <v>0.435</v>
      </c>
      <c r="K18" s="24">
        <v>0</v>
      </c>
      <c r="L18" s="61">
        <f t="shared" ref="L18:L19" si="0">PRODUCT((F18+G18)/E18)</f>
        <v>0.4</v>
      </c>
      <c r="M18" s="61">
        <f t="shared" ref="M18:M19" si="1">PRODUCT(H18/E18)</f>
        <v>0.15</v>
      </c>
      <c r="N18" s="61">
        <f t="shared" ref="N18:N19" si="2">PRODUCT((F18+G18+H18)/E18)</f>
        <v>0.55000000000000004</v>
      </c>
      <c r="O18" s="61">
        <f t="shared" ref="O18:O19" si="3">PRODUCT(I18/E18)</f>
        <v>1.85</v>
      </c>
      <c r="Q18" s="25"/>
      <c r="R18" s="25"/>
      <c r="S18" s="25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0" t="s">
        <v>30</v>
      </c>
      <c r="C19" s="19"/>
      <c r="D19" s="28"/>
      <c r="E19" s="59">
        <f>PRODUCT(AA14+AM14)</f>
        <v>17</v>
      </c>
      <c r="F19" s="59">
        <f>PRODUCT(AB14+AN14)</f>
        <v>0</v>
      </c>
      <c r="G19" s="59">
        <f>PRODUCT(AC14+AO14)</f>
        <v>7</v>
      </c>
      <c r="H19" s="59">
        <f>PRODUCT(AD14+AP14)</f>
        <v>5</v>
      </c>
      <c r="I19" s="59">
        <f>PRODUCT(AE14+AQ14)</f>
        <v>0</v>
      </c>
      <c r="J19" s="60">
        <v>0</v>
      </c>
      <c r="K19" s="18">
        <v>0</v>
      </c>
      <c r="L19" s="61">
        <f t="shared" si="0"/>
        <v>0.41176470588235292</v>
      </c>
      <c r="M19" s="61">
        <f t="shared" si="1"/>
        <v>0.29411764705882354</v>
      </c>
      <c r="N19" s="61">
        <f t="shared" si="2"/>
        <v>0.70588235294117652</v>
      </c>
      <c r="O19" s="61">
        <f t="shared" si="3"/>
        <v>0</v>
      </c>
      <c r="Q19" s="25"/>
      <c r="R19" s="2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18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65" t="s">
        <v>33</v>
      </c>
      <c r="C20" s="66"/>
      <c r="D20" s="67"/>
      <c r="E20" s="59">
        <f>SUM(E17:E19)</f>
        <v>37</v>
      </c>
      <c r="F20" s="59">
        <f t="shared" ref="F20:I20" si="4">SUM(F17:F19)</f>
        <v>0</v>
      </c>
      <c r="G20" s="59">
        <f t="shared" si="4"/>
        <v>15</v>
      </c>
      <c r="H20" s="59">
        <f t="shared" si="4"/>
        <v>8</v>
      </c>
      <c r="I20" s="59">
        <f t="shared" si="4"/>
        <v>37</v>
      </c>
      <c r="J20" s="60">
        <v>0.435</v>
      </c>
      <c r="K20" s="24" t="e">
        <f>SUM(K17:K19)</f>
        <v>#DIV/0!</v>
      </c>
      <c r="L20" s="61">
        <f>PRODUCT((F20+G20)/E20)</f>
        <v>0.40540540540540543</v>
      </c>
      <c r="M20" s="61">
        <f>PRODUCT(H20/E20)</f>
        <v>0.21621621621621623</v>
      </c>
      <c r="N20" s="61">
        <f>PRODUCT((F20+G20+H20)/E20)</f>
        <v>0.6216216216216216</v>
      </c>
      <c r="O20" s="61">
        <v>1.85</v>
      </c>
      <c r="Q20" s="18"/>
      <c r="R20" s="18"/>
      <c r="S20" s="18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18"/>
      <c r="F21" s="18"/>
      <c r="G21" s="18"/>
      <c r="H21" s="18"/>
      <c r="I21" s="18"/>
      <c r="J21" s="24"/>
      <c r="K21" s="24"/>
      <c r="L21" s="18"/>
      <c r="M21" s="18"/>
      <c r="N21" s="18"/>
      <c r="O21" s="18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18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18"/>
    </row>
    <row r="182" spans="1:57" ht="14.25" x14ac:dyDescent="0.2">
      <c r="L182" s="18"/>
      <c r="M182" s="18"/>
      <c r="N182" s="18"/>
      <c r="O182" s="18"/>
      <c r="P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18"/>
    </row>
    <row r="186" spans="1:57" x14ac:dyDescent="0.25">
      <c r="R186" s="21"/>
      <c r="S186" s="21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</row>
    <row r="187" spans="1:57" x14ac:dyDescent="0.25">
      <c r="R187" s="21"/>
      <c r="S187" s="21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</row>
    <row r="188" spans="1:57" x14ac:dyDescent="0.25">
      <c r="R188" s="21"/>
      <c r="S188" s="21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</row>
    <row r="189" spans="1:57" x14ac:dyDescent="0.25">
      <c r="L189"/>
      <c r="M189"/>
      <c r="N189"/>
      <c r="O189"/>
      <c r="P189"/>
      <c r="R189" s="21"/>
      <c r="S189" s="21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/>
    </row>
    <row r="190" spans="1:57" x14ac:dyDescent="0.25">
      <c r="L190"/>
      <c r="M190"/>
      <c r="N190"/>
      <c r="O190"/>
      <c r="P190"/>
      <c r="R190" s="21"/>
      <c r="S190" s="21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/>
    </row>
    <row r="191" spans="1:57" x14ac:dyDescent="0.25">
      <c r="L191"/>
      <c r="M191"/>
      <c r="N191"/>
      <c r="O191"/>
      <c r="P191"/>
      <c r="R191" s="21"/>
      <c r="S191" s="21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/>
    </row>
    <row r="192" spans="1:57" x14ac:dyDescent="0.25">
      <c r="L192"/>
      <c r="M192"/>
      <c r="N192"/>
      <c r="O192"/>
      <c r="P192"/>
      <c r="R192" s="21"/>
      <c r="S192" s="21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/>
    </row>
    <row r="193" spans="12:38" x14ac:dyDescent="0.25">
      <c r="L193"/>
      <c r="M193"/>
      <c r="N193"/>
      <c r="O193"/>
      <c r="P193"/>
      <c r="R193" s="21"/>
      <c r="S193" s="21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/>
    </row>
    <row r="194" spans="12:38" x14ac:dyDescent="0.25">
      <c r="L194"/>
      <c r="M194"/>
      <c r="N194"/>
      <c r="O194"/>
      <c r="P194"/>
      <c r="R194" s="21"/>
      <c r="S194" s="21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/>
    </row>
    <row r="195" spans="12:38" x14ac:dyDescent="0.25">
      <c r="L195"/>
      <c r="M195"/>
      <c r="N195"/>
      <c r="O195"/>
      <c r="P195"/>
      <c r="R195" s="21"/>
      <c r="S195" s="21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/>
    </row>
    <row r="196" spans="12:38" x14ac:dyDescent="0.25">
      <c r="L196"/>
      <c r="M196"/>
      <c r="N196"/>
      <c r="O196"/>
      <c r="P196"/>
      <c r="R196" s="21"/>
      <c r="S196" s="21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/>
    </row>
    <row r="197" spans="12:38" x14ac:dyDescent="0.25">
      <c r="L197"/>
      <c r="M197"/>
      <c r="N197"/>
      <c r="O197"/>
      <c r="P197"/>
      <c r="R197" s="21"/>
      <c r="S197" s="21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/>
    </row>
    <row r="198" spans="12:38" x14ac:dyDescent="0.25">
      <c r="L198"/>
      <c r="M198"/>
      <c r="N198"/>
      <c r="O198"/>
      <c r="P198"/>
      <c r="R198" s="21"/>
      <c r="S198" s="21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/>
    </row>
    <row r="199" spans="12:38" x14ac:dyDescent="0.25">
      <c r="L199"/>
      <c r="M199"/>
      <c r="N199"/>
      <c r="O199"/>
      <c r="P199"/>
      <c r="R199" s="21"/>
      <c r="S199" s="21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/>
    </row>
    <row r="200" spans="12:38" x14ac:dyDescent="0.25">
      <c r="L200"/>
      <c r="M200"/>
      <c r="N200"/>
      <c r="O200"/>
      <c r="P200"/>
      <c r="R200" s="21"/>
      <c r="S200" s="21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/>
    </row>
    <row r="201" spans="12:38" x14ac:dyDescent="0.25">
      <c r="L201"/>
      <c r="M201"/>
      <c r="N201"/>
      <c r="O201"/>
      <c r="P201"/>
      <c r="R201" s="21"/>
      <c r="S201" s="21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/>
    </row>
    <row r="202" spans="12:38" x14ac:dyDescent="0.25">
      <c r="L202"/>
      <c r="M202"/>
      <c r="N202"/>
      <c r="O202"/>
      <c r="P202"/>
      <c r="R202" s="21"/>
      <c r="S202" s="21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/>
    </row>
    <row r="203" spans="12:38" x14ac:dyDescent="0.25">
      <c r="L203"/>
      <c r="M203"/>
      <c r="N203"/>
      <c r="O203"/>
      <c r="P203"/>
      <c r="R203" s="21"/>
      <c r="S203" s="21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/>
    </row>
    <row r="204" spans="12:38" x14ac:dyDescent="0.25">
      <c r="L204"/>
      <c r="M204"/>
      <c r="N204"/>
      <c r="O204"/>
      <c r="P204"/>
      <c r="R204" s="21"/>
      <c r="S204" s="21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/>
    </row>
    <row r="205" spans="12:38" x14ac:dyDescent="0.25">
      <c r="L205"/>
      <c r="M205"/>
      <c r="N205"/>
      <c r="O205"/>
      <c r="P205"/>
      <c r="R205" s="21"/>
      <c r="S205" s="21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/>
    </row>
    <row r="206" spans="12:38" x14ac:dyDescent="0.25">
      <c r="L206"/>
      <c r="M206"/>
      <c r="N206"/>
      <c r="O206"/>
      <c r="P206"/>
      <c r="R206" s="21"/>
      <c r="S206" s="21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/>
    </row>
    <row r="207" spans="12:38" x14ac:dyDescent="0.25">
      <c r="L207"/>
      <c r="M207"/>
      <c r="N207"/>
      <c r="O207"/>
      <c r="P207"/>
      <c r="R207" s="21"/>
      <c r="S207" s="21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/>
    </row>
    <row r="208" spans="12:38" x14ac:dyDescent="0.25">
      <c r="L208"/>
      <c r="M208"/>
      <c r="N208"/>
      <c r="O208"/>
      <c r="P208"/>
      <c r="R208" s="21"/>
      <c r="S208" s="21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/>
    </row>
    <row r="209" spans="12:38" x14ac:dyDescent="0.25">
      <c r="L209"/>
      <c r="M209"/>
      <c r="N209"/>
      <c r="O209"/>
      <c r="P209"/>
      <c r="R209" s="21"/>
      <c r="S209" s="21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/>
    </row>
    <row r="210" spans="12:38" x14ac:dyDescent="0.25">
      <c r="L210"/>
      <c r="M210"/>
      <c r="N210"/>
      <c r="O210"/>
      <c r="P210"/>
      <c r="R210" s="21"/>
      <c r="S210" s="21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/>
    </row>
    <row r="211" spans="12:38" x14ac:dyDescent="0.25">
      <c r="L211"/>
      <c r="M211"/>
      <c r="N211"/>
      <c r="O211"/>
      <c r="P211"/>
      <c r="R211" s="21"/>
      <c r="S211" s="2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/>
    </row>
    <row r="212" spans="12:38" x14ac:dyDescent="0.25">
      <c r="L212"/>
      <c r="M212"/>
      <c r="N212"/>
      <c r="O212"/>
      <c r="P212"/>
      <c r="R212" s="21"/>
      <c r="S212" s="21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/>
    </row>
    <row r="213" spans="12:38" x14ac:dyDescent="0.25">
      <c r="L213"/>
      <c r="M213"/>
      <c r="N213"/>
      <c r="O213"/>
      <c r="P213"/>
      <c r="R213" s="21"/>
      <c r="S213" s="21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/>
    </row>
    <row r="214" spans="12:38" ht="14.25" x14ac:dyDescent="0.2">
      <c r="L214"/>
      <c r="M214"/>
      <c r="N214"/>
      <c r="O214"/>
      <c r="P21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/>
    </row>
    <row r="215" spans="12:38" ht="14.25" x14ac:dyDescent="0.2">
      <c r="L215"/>
      <c r="M215"/>
      <c r="N215"/>
      <c r="O215"/>
      <c r="P215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/>
    </row>
    <row r="216" spans="12:38" ht="14.25" x14ac:dyDescent="0.2">
      <c r="L216"/>
      <c r="M216"/>
      <c r="N216"/>
      <c r="O216"/>
      <c r="P216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/>
    </row>
    <row r="217" spans="12:38" ht="14.25" x14ac:dyDescent="0.2">
      <c r="L217"/>
      <c r="M217"/>
      <c r="N217"/>
      <c r="O217"/>
      <c r="P217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/>
    </row>
    <row r="218" spans="12:38" x14ac:dyDescent="0.25"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</row>
    <row r="219" spans="12:38" x14ac:dyDescent="0.25"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</row>
    <row r="220" spans="12:38" x14ac:dyDescent="0.25"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</row>
    <row r="221" spans="12:38" x14ac:dyDescent="0.25"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</row>
    <row r="222" spans="12:38" x14ac:dyDescent="0.25"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</row>
    <row r="223" spans="12:38" x14ac:dyDescent="0.25"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</row>
    <row r="224" spans="12:38" x14ac:dyDescent="0.25"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2018-12-09T10:31:32Z</dcterms:modified>
</cp:coreProperties>
</file>