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AR13" i="3" l="1"/>
  <c r="K19" i="3"/>
  <c r="AS13" i="3"/>
  <c r="AQ13" i="3"/>
  <c r="AP13" i="3"/>
  <c r="AO13" i="3"/>
  <c r="AN13" i="3"/>
  <c r="AM13" i="3"/>
  <c r="AG13" i="3"/>
  <c r="K18" i="3" s="1"/>
  <c r="AE13" i="3"/>
  <c r="I18" i="3" s="1"/>
  <c r="AD13" i="3"/>
  <c r="AC13" i="3"/>
  <c r="G18" i="3" s="1"/>
  <c r="AB13" i="3"/>
  <c r="AA13" i="3"/>
  <c r="E18" i="3" s="1"/>
  <c r="W13" i="3"/>
  <c r="U13" i="3"/>
  <c r="T13" i="3"/>
  <c r="S13" i="3"/>
  <c r="R13" i="3"/>
  <c r="Q13" i="3"/>
  <c r="K13" i="3"/>
  <c r="K17" i="3" s="1"/>
  <c r="I13" i="3"/>
  <c r="I17" i="3" s="1"/>
  <c r="H13" i="3"/>
  <c r="H17" i="3" s="1"/>
  <c r="G13" i="3"/>
  <c r="G17" i="3" s="1"/>
  <c r="G19" i="3" s="1"/>
  <c r="F13" i="3"/>
  <c r="F17" i="3" s="1"/>
  <c r="E13" i="3"/>
  <c r="E17" i="3" s="1"/>
  <c r="E19" i="3" s="1"/>
  <c r="F18" i="3" l="1"/>
  <c r="N18" i="3" s="1"/>
  <c r="H18" i="3"/>
  <c r="H19" i="3" s="1"/>
  <c r="M19" i="3" s="1"/>
  <c r="I19" i="3"/>
  <c r="J18" i="3"/>
  <c r="O18" i="3"/>
  <c r="L18" i="3"/>
  <c r="M18" i="3"/>
  <c r="AF13" i="3"/>
  <c r="F19" i="3" l="1"/>
  <c r="O19" i="3"/>
  <c r="J19" i="3"/>
  <c r="L19" i="3" l="1"/>
  <c r="N19" i="3"/>
</calcChain>
</file>

<file path=xl/sharedStrings.xml><?xml version="1.0" encoding="utf-8"?>
<sst xmlns="http://schemas.openxmlformats.org/spreadsheetml/2006/main" count="89" uniqueCount="40">
  <si>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</si>
  <si>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</si>
  <si>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</si>
  <si>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</si>
  <si>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</si>
  <si>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</si>
  <si>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</si>
  <si>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</si>
  <si>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</si>
  <si>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</si>
  <si>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</si>
  <si>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</si>
  <si>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</si>
  <si>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</si>
  <si>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</si>
  <si>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</si>
  <si>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</si>
  <si>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</si>
  <si>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</si>
  <si>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KoKi = Kokkolan Kiri  (1962)</t>
  </si>
  <si>
    <t>LePe = Lestijoen Pesis  (2009)</t>
  </si>
  <si>
    <t>TU = Toholammin Urheilijat  (1955)</t>
  </si>
  <si>
    <t>Matti Hihnala</t>
  </si>
  <si>
    <t>10.</t>
  </si>
  <si>
    <t>Ura</t>
  </si>
  <si>
    <t>9.</t>
  </si>
  <si>
    <t>TU</t>
  </si>
  <si>
    <t>3.</t>
  </si>
  <si>
    <t>KoKi</t>
  </si>
  <si>
    <t>5.</t>
  </si>
  <si>
    <t>6.</t>
  </si>
  <si>
    <t>8.</t>
  </si>
  <si>
    <t>LePe</t>
  </si>
  <si>
    <t>13.3.1981   Kannus</t>
  </si>
  <si>
    <t>Ura = Kannuksen Ura  (1969),  kasvattajaseura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</si>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</sst>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4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22</v>
      </c>
      <c r="C1" s="2"/>
      <c r="D1" s="3"/>
      <c r="E1" s="4" t="s">
        <v>33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9"/>
      <c r="D2" s="60"/>
      <c r="E2" s="8" t="s">
        <v>7</v>
      </c>
      <c r="F2" s="22"/>
      <c r="G2" s="22"/>
      <c r="H2" s="22"/>
      <c r="I2" s="29"/>
      <c r="J2" s="9"/>
      <c r="K2" s="21"/>
      <c r="L2" s="18" t="s">
        <v>35</v>
      </c>
      <c r="M2" s="22"/>
      <c r="N2" s="22"/>
      <c r="O2" s="28"/>
      <c r="P2" s="6"/>
      <c r="Q2" s="18" t="s">
        <v>36</v>
      </c>
      <c r="R2" s="22"/>
      <c r="S2" s="22"/>
      <c r="T2" s="22"/>
      <c r="U2" s="29"/>
      <c r="V2" s="28"/>
      <c r="W2" s="6"/>
      <c r="X2" s="61" t="s">
        <v>12</v>
      </c>
      <c r="Y2" s="62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37</v>
      </c>
      <c r="AI2" s="22"/>
      <c r="AJ2" s="22"/>
      <c r="AK2" s="28"/>
      <c r="AL2" s="6"/>
      <c r="AM2" s="18" t="s">
        <v>36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3"/>
      <c r="W4" s="19"/>
      <c r="X4" s="12">
        <v>2004</v>
      </c>
      <c r="Y4" s="12" t="s">
        <v>23</v>
      </c>
      <c r="Z4" s="1" t="s">
        <v>24</v>
      </c>
      <c r="AA4" s="12">
        <v>18</v>
      </c>
      <c r="AB4" s="12">
        <v>0</v>
      </c>
      <c r="AC4" s="12">
        <v>1</v>
      </c>
      <c r="AD4" s="12">
        <v>14</v>
      </c>
      <c r="AE4" s="12">
        <v>73</v>
      </c>
      <c r="AF4" s="68">
        <v>0.63470000000000004</v>
      </c>
      <c r="AG4" s="10">
        <v>115</v>
      </c>
      <c r="AH4" s="56"/>
      <c r="AI4" s="56"/>
      <c r="AJ4" s="56"/>
      <c r="AK4" s="7"/>
      <c r="AL4" s="10"/>
      <c r="AM4" s="12"/>
      <c r="AN4" s="12"/>
      <c r="AO4" s="12"/>
      <c r="AP4" s="12"/>
      <c r="AQ4" s="12"/>
      <c r="AR4" s="57"/>
      <c r="AS4" s="58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13"/>
      <c r="W5" s="19"/>
      <c r="X5" s="12">
        <v>2005</v>
      </c>
      <c r="Y5" s="12" t="s">
        <v>25</v>
      </c>
      <c r="Z5" s="1" t="s">
        <v>26</v>
      </c>
      <c r="AA5" s="12">
        <v>18</v>
      </c>
      <c r="AB5" s="12">
        <v>0</v>
      </c>
      <c r="AC5" s="12">
        <v>3</v>
      </c>
      <c r="AD5" s="12">
        <v>20</v>
      </c>
      <c r="AE5" s="12">
        <v>65</v>
      </c>
      <c r="AF5" s="68">
        <v>0.59630000000000005</v>
      </c>
      <c r="AG5" s="10">
        <v>109</v>
      </c>
      <c r="AH5" s="56"/>
      <c r="AI5" s="56"/>
      <c r="AJ5" s="56"/>
      <c r="AK5" s="7"/>
      <c r="AL5" s="10"/>
      <c r="AM5" s="12"/>
      <c r="AN5" s="12"/>
      <c r="AO5" s="12"/>
      <c r="AP5" s="12"/>
      <c r="AQ5" s="12"/>
      <c r="AR5" s="57"/>
      <c r="AS5" s="58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1"/>
      <c r="M6" s="7"/>
      <c r="N6" s="7"/>
      <c r="O6" s="7"/>
      <c r="Q6" s="12"/>
      <c r="R6" s="12"/>
      <c r="S6" s="13"/>
      <c r="T6" s="12"/>
      <c r="U6" s="12"/>
      <c r="V6" s="13"/>
      <c r="W6" s="19"/>
      <c r="X6" s="12">
        <v>2006</v>
      </c>
      <c r="Y6" s="12" t="s">
        <v>27</v>
      </c>
      <c r="Z6" s="1" t="s">
        <v>28</v>
      </c>
      <c r="AA6" s="12">
        <v>18</v>
      </c>
      <c r="AB6" s="12">
        <v>0</v>
      </c>
      <c r="AC6" s="12">
        <v>7</v>
      </c>
      <c r="AD6" s="12">
        <v>35</v>
      </c>
      <c r="AE6" s="12">
        <v>75</v>
      </c>
      <c r="AF6" s="68">
        <v>0.65780000000000005</v>
      </c>
      <c r="AG6" s="10">
        <v>114</v>
      </c>
      <c r="AH6" s="56"/>
      <c r="AI6" s="7" t="s">
        <v>29</v>
      </c>
      <c r="AJ6" s="56"/>
      <c r="AK6" s="7"/>
      <c r="AL6" s="10"/>
      <c r="AM6" s="12">
        <v>3</v>
      </c>
      <c r="AN6" s="12">
        <v>0</v>
      </c>
      <c r="AO6" s="12">
        <v>1</v>
      </c>
      <c r="AP6" s="12">
        <v>6</v>
      </c>
      <c r="AQ6" s="12">
        <v>11</v>
      </c>
      <c r="AR6" s="57">
        <v>0.84609999999999996</v>
      </c>
      <c r="AS6" s="58">
        <v>13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1"/>
      <c r="M7" s="7"/>
      <c r="N7" s="7"/>
      <c r="O7" s="7"/>
      <c r="Q7" s="12"/>
      <c r="R7" s="12"/>
      <c r="S7" s="13"/>
      <c r="T7" s="12"/>
      <c r="U7" s="12"/>
      <c r="V7" s="13"/>
      <c r="W7" s="19"/>
      <c r="X7" s="12">
        <v>2007</v>
      </c>
      <c r="Y7" s="12" t="s">
        <v>27</v>
      </c>
      <c r="Z7" s="1" t="s">
        <v>28</v>
      </c>
      <c r="AA7" s="12">
        <v>13</v>
      </c>
      <c r="AB7" s="12">
        <v>0</v>
      </c>
      <c r="AC7" s="12">
        <v>4</v>
      </c>
      <c r="AD7" s="12">
        <v>24</v>
      </c>
      <c r="AE7" s="12">
        <v>54</v>
      </c>
      <c r="AF7" s="68">
        <v>0.65849999999999997</v>
      </c>
      <c r="AG7" s="10">
        <v>82</v>
      </c>
      <c r="AH7" s="56"/>
      <c r="AI7" s="56"/>
      <c r="AJ7" s="56"/>
      <c r="AK7" s="7"/>
      <c r="AL7" s="10"/>
      <c r="AM7" s="12"/>
      <c r="AN7" s="12"/>
      <c r="AO7" s="12"/>
      <c r="AP7" s="12"/>
      <c r="AQ7" s="12"/>
      <c r="AR7" s="57"/>
      <c r="AS7" s="58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1"/>
      <c r="M8" s="7"/>
      <c r="N8" s="7"/>
      <c r="O8" s="7"/>
      <c r="Q8" s="12"/>
      <c r="R8" s="12"/>
      <c r="S8" s="13"/>
      <c r="T8" s="12"/>
      <c r="U8" s="12"/>
      <c r="V8" s="13"/>
      <c r="W8" s="19"/>
      <c r="X8" s="12">
        <v>2008</v>
      </c>
      <c r="Y8" s="12" t="s">
        <v>30</v>
      </c>
      <c r="Z8" s="1" t="s">
        <v>28</v>
      </c>
      <c r="AA8" s="12">
        <v>11</v>
      </c>
      <c r="AB8" s="12">
        <v>0</v>
      </c>
      <c r="AC8" s="12">
        <v>0</v>
      </c>
      <c r="AD8" s="12">
        <v>14</v>
      </c>
      <c r="AE8" s="12">
        <v>31</v>
      </c>
      <c r="AF8" s="68">
        <v>0.57399999999999995</v>
      </c>
      <c r="AG8" s="10">
        <v>54</v>
      </c>
      <c r="AH8" s="56"/>
      <c r="AI8" s="56"/>
      <c r="AJ8" s="56"/>
      <c r="AK8" s="7"/>
      <c r="AL8" s="10"/>
      <c r="AM8" s="12"/>
      <c r="AN8" s="12"/>
      <c r="AO8" s="12"/>
      <c r="AP8" s="12"/>
      <c r="AQ8" s="12"/>
      <c r="AR8" s="57"/>
      <c r="AS8" s="58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1"/>
      <c r="M9" s="7"/>
      <c r="N9" s="7"/>
      <c r="O9" s="7"/>
      <c r="Q9" s="12"/>
      <c r="R9" s="12"/>
      <c r="S9" s="13"/>
      <c r="T9" s="12"/>
      <c r="U9" s="12"/>
      <c r="V9" s="13"/>
      <c r="W9" s="19"/>
      <c r="X9" s="12">
        <v>2009</v>
      </c>
      <c r="Y9" s="12" t="s">
        <v>27</v>
      </c>
      <c r="Z9" s="1" t="s">
        <v>28</v>
      </c>
      <c r="AA9" s="12">
        <v>18</v>
      </c>
      <c r="AB9" s="12">
        <v>1</v>
      </c>
      <c r="AC9" s="12">
        <v>3</v>
      </c>
      <c r="AD9" s="12">
        <v>39</v>
      </c>
      <c r="AE9" s="12">
        <v>91</v>
      </c>
      <c r="AF9" s="68">
        <v>0.67400000000000004</v>
      </c>
      <c r="AG9" s="10">
        <v>135</v>
      </c>
      <c r="AH9" s="56"/>
      <c r="AI9" s="12" t="s">
        <v>27</v>
      </c>
      <c r="AJ9" s="56"/>
      <c r="AK9" s="7" t="s">
        <v>31</v>
      </c>
      <c r="AL9" s="10"/>
      <c r="AM9" s="12">
        <v>2</v>
      </c>
      <c r="AN9" s="12">
        <v>0</v>
      </c>
      <c r="AO9" s="12">
        <v>0</v>
      </c>
      <c r="AP9" s="12">
        <v>0</v>
      </c>
      <c r="AQ9" s="12">
        <v>2</v>
      </c>
      <c r="AR9" s="57">
        <v>0.2</v>
      </c>
      <c r="AS9" s="58">
        <v>10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1"/>
      <c r="M10" s="7"/>
      <c r="N10" s="7"/>
      <c r="O10" s="7"/>
      <c r="Q10" s="12"/>
      <c r="R10" s="12"/>
      <c r="S10" s="13"/>
      <c r="T10" s="12"/>
      <c r="U10" s="12"/>
      <c r="V10" s="13"/>
      <c r="W10" s="19"/>
      <c r="X10" s="12">
        <v>2010</v>
      </c>
      <c r="Y10" s="12" t="s">
        <v>30</v>
      </c>
      <c r="Z10" s="1" t="s">
        <v>32</v>
      </c>
      <c r="AA10" s="12">
        <v>18</v>
      </c>
      <c r="AB10" s="12">
        <v>0</v>
      </c>
      <c r="AC10" s="12">
        <v>2</v>
      </c>
      <c r="AD10" s="12">
        <v>22</v>
      </c>
      <c r="AE10" s="12">
        <v>64</v>
      </c>
      <c r="AF10" s="68">
        <v>0.62739999999999996</v>
      </c>
      <c r="AG10" s="10">
        <v>102</v>
      </c>
      <c r="AH10" s="56"/>
      <c r="AI10" s="56"/>
      <c r="AJ10" s="56"/>
      <c r="AK10" s="7"/>
      <c r="AL10" s="10"/>
      <c r="AM10" s="12"/>
      <c r="AN10" s="12"/>
      <c r="AO10" s="12"/>
      <c r="AP10" s="12"/>
      <c r="AQ10" s="12"/>
      <c r="AR10" s="57"/>
      <c r="AS10" s="58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2"/>
      <c r="C11" s="14"/>
      <c r="D11" s="1"/>
      <c r="E11" s="12"/>
      <c r="F11" s="12"/>
      <c r="G11" s="12"/>
      <c r="H11" s="13"/>
      <c r="I11" s="12"/>
      <c r="J11" s="32"/>
      <c r="K11" s="19"/>
      <c r="L11" s="41"/>
      <c r="M11" s="7"/>
      <c r="N11" s="7"/>
      <c r="O11" s="7"/>
      <c r="Q11" s="12"/>
      <c r="R11" s="12"/>
      <c r="S11" s="13"/>
      <c r="T11" s="12"/>
      <c r="U11" s="12"/>
      <c r="V11" s="13"/>
      <c r="W11" s="19"/>
      <c r="X11" s="12">
        <v>2011</v>
      </c>
      <c r="Y11" s="14"/>
      <c r="Z11" s="1"/>
      <c r="AA11" s="12"/>
      <c r="AB11" s="12"/>
      <c r="AC11" s="12"/>
      <c r="AD11" s="13"/>
      <c r="AE11" s="12"/>
      <c r="AF11" s="32"/>
      <c r="AG11" s="19"/>
      <c r="AH11" s="41"/>
      <c r="AI11" s="7"/>
      <c r="AJ11" s="7"/>
      <c r="AK11" s="7"/>
      <c r="AL11" s="10"/>
      <c r="AM11" s="12"/>
      <c r="AN11" s="12"/>
      <c r="AO11" s="13"/>
      <c r="AP11" s="12"/>
      <c r="AQ11" s="12"/>
      <c r="AR11" s="13"/>
      <c r="AS11" s="19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2"/>
      <c r="C12" s="14"/>
      <c r="D12" s="1"/>
      <c r="E12" s="12"/>
      <c r="F12" s="12"/>
      <c r="G12" s="12"/>
      <c r="H12" s="13"/>
      <c r="I12" s="12"/>
      <c r="J12" s="32"/>
      <c r="K12" s="19"/>
      <c r="L12" s="41"/>
      <c r="M12" s="7"/>
      <c r="N12" s="7"/>
      <c r="O12" s="7"/>
      <c r="Q12" s="12"/>
      <c r="R12" s="12"/>
      <c r="S12" s="13"/>
      <c r="T12" s="12"/>
      <c r="U12" s="12"/>
      <c r="V12" s="13"/>
      <c r="W12" s="19"/>
      <c r="X12" s="12">
        <v>2012</v>
      </c>
      <c r="Y12" s="12" t="s">
        <v>29</v>
      </c>
      <c r="Z12" s="1" t="s">
        <v>24</v>
      </c>
      <c r="AA12" s="12">
        <v>4</v>
      </c>
      <c r="AB12" s="12">
        <v>0</v>
      </c>
      <c r="AC12" s="12">
        <v>1</v>
      </c>
      <c r="AD12" s="12">
        <v>2</v>
      </c>
      <c r="AE12" s="12">
        <v>15</v>
      </c>
      <c r="AF12" s="68">
        <v>0.625</v>
      </c>
      <c r="AG12" s="10">
        <v>24</v>
      </c>
      <c r="AH12" s="56"/>
      <c r="AI12" s="56"/>
      <c r="AJ12" s="56"/>
      <c r="AK12" s="7"/>
      <c r="AL12" s="10"/>
      <c r="AM12" s="12"/>
      <c r="AN12" s="12"/>
      <c r="AO12" s="12"/>
      <c r="AP12" s="12"/>
      <c r="AQ12" s="12"/>
      <c r="AR12" s="57"/>
      <c r="AS12" s="58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64" t="s">
        <v>13</v>
      </c>
      <c r="C13" s="65"/>
      <c r="D13" s="66"/>
      <c r="E13" s="36">
        <f>SUM(E4:E12)</f>
        <v>0</v>
      </c>
      <c r="F13" s="36">
        <f>SUM(F4:F12)</f>
        <v>0</v>
      </c>
      <c r="G13" s="36">
        <f>SUM(G4:G12)</f>
        <v>0</v>
      </c>
      <c r="H13" s="36">
        <f>SUM(H4:H12)</f>
        <v>0</v>
      </c>
      <c r="I13" s="36">
        <f>SUM(I4:I12)</f>
        <v>0</v>
      </c>
      <c r="J13" s="37">
        <v>0</v>
      </c>
      <c r="K13" s="21">
        <f>SUM(K4:K12)</f>
        <v>0</v>
      </c>
      <c r="L13" s="18"/>
      <c r="M13" s="29"/>
      <c r="N13" s="42"/>
      <c r="O13" s="43"/>
      <c r="P13" s="10"/>
      <c r="Q13" s="36">
        <f>SUM(Q4:Q12)</f>
        <v>0</v>
      </c>
      <c r="R13" s="36">
        <f>SUM(R4:R12)</f>
        <v>0</v>
      </c>
      <c r="S13" s="36">
        <f>SUM(S4:S12)</f>
        <v>0</v>
      </c>
      <c r="T13" s="36">
        <f>SUM(T4:T12)</f>
        <v>0</v>
      </c>
      <c r="U13" s="36">
        <f>SUM(U4:U12)</f>
        <v>0</v>
      </c>
      <c r="V13" s="15">
        <v>0</v>
      </c>
      <c r="W13" s="21">
        <f>SUM(W4:W12)</f>
        <v>0</v>
      </c>
      <c r="X13" s="56" t="s">
        <v>13</v>
      </c>
      <c r="Y13" s="11"/>
      <c r="Z13" s="9"/>
      <c r="AA13" s="36">
        <f>SUM(AA4:AA12)</f>
        <v>118</v>
      </c>
      <c r="AB13" s="36">
        <f>SUM(AB4:AB12)</f>
        <v>1</v>
      </c>
      <c r="AC13" s="36">
        <f>SUM(AC4:AC12)</f>
        <v>21</v>
      </c>
      <c r="AD13" s="36">
        <f>SUM(AD4:AD12)</f>
        <v>170</v>
      </c>
      <c r="AE13" s="36">
        <f>SUM(AE4:AE12)</f>
        <v>468</v>
      </c>
      <c r="AF13" s="37">
        <f>PRODUCT(AE13/AG13)</f>
        <v>0.63673469387755099</v>
      </c>
      <c r="AG13" s="21">
        <f>SUM(AG4:AG12)</f>
        <v>735</v>
      </c>
      <c r="AH13" s="18"/>
      <c r="AI13" s="29"/>
      <c r="AJ13" s="42"/>
      <c r="AK13" s="43"/>
      <c r="AL13" s="10"/>
      <c r="AM13" s="36">
        <f>SUM(AM4:AM12)</f>
        <v>5</v>
      </c>
      <c r="AN13" s="36">
        <f>SUM(AN4:AN12)</f>
        <v>0</v>
      </c>
      <c r="AO13" s="36">
        <f>SUM(AO4:AO12)</f>
        <v>1</v>
      </c>
      <c r="AP13" s="36">
        <f>SUM(AP4:AP12)</f>
        <v>6</v>
      </c>
      <c r="AQ13" s="36">
        <f>SUM(AQ4:AQ12)</f>
        <v>13</v>
      </c>
      <c r="AR13" s="37">
        <f>PRODUCT(AQ13/AS13)</f>
        <v>0.56521739130434778</v>
      </c>
      <c r="AS13" s="39">
        <f>SUM(AS4:AS12)</f>
        <v>23</v>
      </c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38"/>
      <c r="K14" s="19"/>
      <c r="L14" s="10"/>
      <c r="M14" s="10"/>
      <c r="N14" s="10"/>
      <c r="O14" s="10"/>
      <c r="P14" s="16"/>
      <c r="Q14" s="16"/>
      <c r="R14" s="17"/>
      <c r="S14" s="16"/>
      <c r="T14" s="16"/>
      <c r="U14" s="10"/>
      <c r="V14" s="10"/>
      <c r="W14" s="19"/>
      <c r="X14" s="16"/>
      <c r="Y14" s="16"/>
      <c r="Z14" s="16"/>
      <c r="AA14" s="16"/>
      <c r="AB14" s="16"/>
      <c r="AC14" s="16"/>
      <c r="AD14" s="16"/>
      <c r="AE14" s="16"/>
      <c r="AF14" s="38"/>
      <c r="AG14" s="19"/>
      <c r="AH14" s="10"/>
      <c r="AI14" s="10"/>
      <c r="AJ14" s="10"/>
      <c r="AK14" s="10"/>
      <c r="AL14" s="16"/>
      <c r="AM14" s="16"/>
      <c r="AN14" s="17"/>
      <c r="AO14" s="16"/>
      <c r="AP14" s="16"/>
      <c r="AQ14" s="10"/>
      <c r="AR14" s="10"/>
      <c r="AS14" s="19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9" t="s">
        <v>16</v>
      </c>
      <c r="C15" s="50"/>
      <c r="D15" s="51"/>
      <c r="E15" s="9" t="s">
        <v>2</v>
      </c>
      <c r="F15" s="7" t="s">
        <v>6</v>
      </c>
      <c r="G15" s="9" t="s">
        <v>4</v>
      </c>
      <c r="H15" s="7" t="s">
        <v>5</v>
      </c>
      <c r="I15" s="7" t="s">
        <v>8</v>
      </c>
      <c r="J15" s="7" t="s">
        <v>9</v>
      </c>
      <c r="K15" s="10"/>
      <c r="L15" s="7" t="s">
        <v>17</v>
      </c>
      <c r="M15" s="7" t="s">
        <v>18</v>
      </c>
      <c r="N15" s="7" t="s">
        <v>38</v>
      </c>
      <c r="O15" s="7" t="s">
        <v>39</v>
      </c>
      <c r="Q15" s="17"/>
      <c r="R15" s="17" t="s">
        <v>10</v>
      </c>
      <c r="S15" s="17"/>
      <c r="T15" s="55" t="s">
        <v>34</v>
      </c>
      <c r="U15" s="10"/>
      <c r="V15" s="19"/>
      <c r="W15" s="19"/>
      <c r="X15" s="44"/>
      <c r="Y15" s="44"/>
      <c r="Z15" s="44"/>
      <c r="AA15" s="44"/>
      <c r="AB15" s="44"/>
      <c r="AC15" s="16"/>
      <c r="AD15" s="16"/>
      <c r="AE15" s="16"/>
      <c r="AF15" s="16"/>
      <c r="AG15" s="16"/>
      <c r="AH15" s="16"/>
      <c r="AI15" s="16"/>
      <c r="AJ15" s="16"/>
      <c r="AK15" s="16"/>
      <c r="AM15" s="19"/>
      <c r="AN15" s="44"/>
      <c r="AO15" s="44"/>
      <c r="AP15" s="44"/>
      <c r="AQ15" s="44"/>
      <c r="AR15" s="44"/>
      <c r="AS15" s="44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52" t="s">
        <v>15</v>
      </c>
      <c r="C16" s="3"/>
      <c r="D16" s="53"/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67">
        <v>0</v>
      </c>
      <c r="K16" s="16">
        <v>0</v>
      </c>
      <c r="L16" s="54">
        <v>0</v>
      </c>
      <c r="M16" s="54">
        <v>0</v>
      </c>
      <c r="N16" s="54">
        <v>0</v>
      </c>
      <c r="O16" s="54">
        <v>0</v>
      </c>
      <c r="Q16" s="17"/>
      <c r="R16" s="17"/>
      <c r="S16" s="17"/>
      <c r="T16" s="55" t="s">
        <v>21</v>
      </c>
      <c r="U16" s="16"/>
      <c r="V16" s="16"/>
      <c r="W16" s="16"/>
      <c r="X16" s="17"/>
      <c r="Y16" s="17"/>
      <c r="Z16" s="17"/>
      <c r="AA16" s="17"/>
      <c r="AB16" s="17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7"/>
      <c r="AO16" s="17"/>
      <c r="AP16" s="17"/>
      <c r="AQ16" s="17"/>
      <c r="AR16" s="17"/>
      <c r="AS16" s="17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33" t="s">
        <v>11</v>
      </c>
      <c r="C17" s="34"/>
      <c r="D17" s="35"/>
      <c r="E17" s="48">
        <f>PRODUCT(E13+Q13)</f>
        <v>0</v>
      </c>
      <c r="F17" s="48">
        <f>PRODUCT(F13+R13)</f>
        <v>0</v>
      </c>
      <c r="G17" s="48">
        <f>PRODUCT(G13+S13)</f>
        <v>0</v>
      </c>
      <c r="H17" s="48">
        <f>PRODUCT(H13+T13)</f>
        <v>0</v>
      </c>
      <c r="I17" s="48">
        <f>PRODUCT(I13+U13)</f>
        <v>0</v>
      </c>
      <c r="J17" s="67">
        <v>0</v>
      </c>
      <c r="K17" s="16">
        <f>PRODUCT(K13+W13)</f>
        <v>0</v>
      </c>
      <c r="L17" s="54">
        <v>0</v>
      </c>
      <c r="M17" s="54">
        <v>0</v>
      </c>
      <c r="N17" s="54">
        <v>0</v>
      </c>
      <c r="O17" s="54">
        <v>0</v>
      </c>
      <c r="Q17" s="17"/>
      <c r="R17" s="17"/>
      <c r="S17" s="17"/>
      <c r="T17" s="55" t="s">
        <v>19</v>
      </c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5">
      <c r="A18" s="16"/>
      <c r="B18" s="20" t="s">
        <v>12</v>
      </c>
      <c r="C18" s="31"/>
      <c r="D18" s="30"/>
      <c r="E18" s="48">
        <f>PRODUCT(AA13+AM13)</f>
        <v>123</v>
      </c>
      <c r="F18" s="48">
        <f>PRODUCT(AB13+AN13)</f>
        <v>1</v>
      </c>
      <c r="G18" s="48">
        <f>PRODUCT(AC13+AO13)</f>
        <v>22</v>
      </c>
      <c r="H18" s="48">
        <f>PRODUCT(AD13+AP13)</f>
        <v>176</v>
      </c>
      <c r="I18" s="48">
        <f>PRODUCT(AE13+AQ13)</f>
        <v>481</v>
      </c>
      <c r="J18" s="67">
        <f>PRODUCT(I18/K18)</f>
        <v>0.63456464379947231</v>
      </c>
      <c r="K18" s="10">
        <f>PRODUCT(AG13+AS13)</f>
        <v>758</v>
      </c>
      <c r="L18" s="54">
        <f>PRODUCT((F18+G18)/E18)</f>
        <v>0.18699186991869918</v>
      </c>
      <c r="M18" s="54">
        <f>PRODUCT(H18/E18)</f>
        <v>1.4308943089430894</v>
      </c>
      <c r="N18" s="54">
        <f>PRODUCT((F18+G18+H18)/E18)</f>
        <v>1.6178861788617886</v>
      </c>
      <c r="O18" s="54">
        <f>PRODUCT(I18/E18)</f>
        <v>3.910569105691057</v>
      </c>
      <c r="Q18" s="17"/>
      <c r="R18" s="17"/>
      <c r="S18" s="16"/>
      <c r="T18" s="55" t="s">
        <v>20</v>
      </c>
      <c r="U18" s="10"/>
      <c r="V18" s="10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0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x14ac:dyDescent="0.25">
      <c r="A19" s="16"/>
      <c r="B19" s="45" t="s">
        <v>13</v>
      </c>
      <c r="C19" s="46"/>
      <c r="D19" s="47"/>
      <c r="E19" s="48">
        <f>SUM(E16:E18)</f>
        <v>123</v>
      </c>
      <c r="F19" s="48">
        <f t="shared" ref="F19:I19" si="0">SUM(F16:F18)</f>
        <v>1</v>
      </c>
      <c r="G19" s="48">
        <f t="shared" si="0"/>
        <v>22</v>
      </c>
      <c r="H19" s="48">
        <f t="shared" si="0"/>
        <v>176</v>
      </c>
      <c r="I19" s="48">
        <f t="shared" si="0"/>
        <v>481</v>
      </c>
      <c r="J19" s="67">
        <f>PRODUCT(I19/K19)</f>
        <v>0.63456464379947231</v>
      </c>
      <c r="K19" s="16">
        <f>SUM(K16:K18)</f>
        <v>758</v>
      </c>
      <c r="L19" s="54">
        <f>PRODUCT((F19+G19)/E19)</f>
        <v>0.18699186991869918</v>
      </c>
      <c r="M19" s="54">
        <f>PRODUCT(H19/E19)</f>
        <v>1.4308943089430894</v>
      </c>
      <c r="N19" s="54">
        <f>PRODUCT((F19+G19+H19)/E19)</f>
        <v>1.6178861788617886</v>
      </c>
      <c r="O19" s="54">
        <f>PRODUCT(I19/E19)</f>
        <v>3.910569105691057</v>
      </c>
      <c r="Q19" s="10"/>
      <c r="R19" s="10"/>
      <c r="S19" s="10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0"/>
      <c r="F20" s="10"/>
      <c r="G20" s="10"/>
      <c r="H20" s="10"/>
      <c r="I20" s="10"/>
      <c r="J20" s="16"/>
      <c r="K20" s="16"/>
      <c r="L20" s="10"/>
      <c r="M20" s="10"/>
      <c r="N20" s="10"/>
      <c r="O20" s="10"/>
      <c r="P20" s="16"/>
      <c r="Q20" s="16"/>
      <c r="R20" s="16"/>
      <c r="S20" s="16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J79" s="16"/>
      <c r="K79" s="16"/>
      <c r="L79"/>
      <c r="M79"/>
      <c r="N79"/>
      <c r="O79"/>
      <c r="P79"/>
      <c r="Q79" s="16"/>
      <c r="R79" s="16"/>
      <c r="S79" s="16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J80" s="16"/>
      <c r="K80" s="16"/>
      <c r="L80"/>
      <c r="M80"/>
      <c r="N80"/>
      <c r="O80"/>
      <c r="P80"/>
      <c r="Q80" s="16"/>
      <c r="R80" s="16"/>
      <c r="S80" s="16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16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16"/>
      <c r="AJ86" s="16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16"/>
      <c r="AJ87" s="16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16"/>
      <c r="AJ88" s="16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16"/>
      <c r="AJ89" s="16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6"/>
      <c r="R90" s="16"/>
      <c r="S90" s="16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16"/>
      <c r="AJ90" s="16"/>
      <c r="AK90" s="16"/>
      <c r="AL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6"/>
      <c r="R91" s="16"/>
      <c r="S91" s="16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16"/>
      <c r="AJ91" s="16"/>
      <c r="AK91" s="16"/>
      <c r="AL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  <c r="AH108" s="55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  <c r="AH109" s="55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  <c r="AH110" s="55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55"/>
      <c r="AH111" s="55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5"/>
      <c r="AF112" s="55"/>
      <c r="AG112" s="55"/>
      <c r="AH112" s="55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5"/>
      <c r="AF113" s="55"/>
      <c r="AG113" s="55"/>
      <c r="AH113" s="55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5"/>
      <c r="AF114" s="55"/>
      <c r="AG114" s="55"/>
      <c r="AH114" s="55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55"/>
      <c r="AH120" s="55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5"/>
      <c r="AF121" s="55"/>
      <c r="AG121" s="55"/>
      <c r="AH121" s="55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  <c r="AF122" s="55"/>
      <c r="AG122" s="55"/>
      <c r="AH122" s="55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  <c r="AH123" s="55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5"/>
      <c r="AF124" s="55"/>
      <c r="AG124" s="55"/>
      <c r="AH124" s="55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5"/>
      <c r="AF125" s="55"/>
      <c r="AG125" s="55"/>
      <c r="AH125" s="55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  <c r="AH127" s="55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5"/>
      <c r="AF132" s="55"/>
      <c r="AG132" s="55"/>
      <c r="AH132" s="55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55"/>
      <c r="AF133" s="55"/>
      <c r="AG133" s="55"/>
      <c r="AH133" s="55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5"/>
      <c r="AF134" s="55"/>
      <c r="AG134" s="55"/>
      <c r="AH134" s="55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5"/>
      <c r="AF135" s="55"/>
      <c r="AG135" s="55"/>
      <c r="AH135" s="55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E136" s="55"/>
      <c r="AF136" s="55"/>
      <c r="AG136" s="55"/>
      <c r="AH136" s="55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E137" s="55"/>
      <c r="AF137" s="55"/>
      <c r="AG137" s="55"/>
      <c r="AH137" s="55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/>
      <c r="AE138" s="55"/>
      <c r="AF138" s="55"/>
      <c r="AG138" s="55"/>
      <c r="AH138" s="55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5"/>
      <c r="AF139" s="55"/>
      <c r="AG139" s="55"/>
      <c r="AH139" s="55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5"/>
      <c r="AF140" s="55"/>
      <c r="AG140" s="55"/>
      <c r="AH140" s="55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5"/>
      <c r="AF141" s="55"/>
      <c r="AG141" s="55"/>
      <c r="AH141" s="55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5"/>
      <c r="AF142" s="55"/>
      <c r="AG142" s="55"/>
      <c r="AH142" s="55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5"/>
      <c r="AF143" s="55"/>
      <c r="AG143" s="55"/>
      <c r="AH143" s="55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5"/>
      <c r="AF144" s="55"/>
      <c r="AG144" s="55"/>
      <c r="AH144" s="55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5"/>
      <c r="AF145" s="55"/>
      <c r="AG145" s="55"/>
      <c r="AH145" s="55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E146" s="55"/>
      <c r="AF146" s="55"/>
      <c r="AG146" s="55"/>
      <c r="AH146" s="55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55"/>
      <c r="AF147" s="55"/>
      <c r="AG147" s="55"/>
      <c r="AH147" s="55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E148" s="55"/>
      <c r="AF148" s="55"/>
      <c r="AG148" s="55"/>
      <c r="AH148" s="55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E149" s="55"/>
      <c r="AF149" s="55"/>
      <c r="AG149" s="55"/>
      <c r="AH149" s="55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  <c r="AE150" s="55"/>
      <c r="AF150" s="55"/>
      <c r="AG150" s="55"/>
      <c r="AH150" s="55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5"/>
      <c r="AF151" s="55"/>
      <c r="AG151" s="55"/>
      <c r="AH151" s="55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5"/>
      <c r="AF152" s="55"/>
      <c r="AG152" s="55"/>
      <c r="AH152" s="55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5"/>
      <c r="AF153" s="55"/>
      <c r="AG153" s="55"/>
      <c r="AH153" s="55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5"/>
      <c r="AF154" s="55"/>
      <c r="AG154" s="55"/>
      <c r="AH154" s="55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5"/>
      <c r="AF155" s="55"/>
      <c r="AG155" s="55"/>
      <c r="AH155" s="55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55"/>
      <c r="U156" s="55"/>
      <c r="V156" s="55"/>
      <c r="W156" s="55"/>
      <c r="X156" s="55"/>
      <c r="Y156" s="55"/>
      <c r="Z156" s="55"/>
      <c r="AA156" s="55"/>
      <c r="AB156" s="55"/>
      <c r="AC156" s="55"/>
      <c r="AD156" s="55"/>
      <c r="AE156" s="55"/>
      <c r="AF156" s="55"/>
      <c r="AG156" s="55"/>
      <c r="AH156" s="55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  <c r="AE157" s="55"/>
      <c r="AF157" s="55"/>
      <c r="AG157" s="55"/>
      <c r="AH157" s="55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55"/>
      <c r="U158" s="55"/>
      <c r="V158" s="55"/>
      <c r="W158" s="55"/>
      <c r="X158" s="55"/>
      <c r="Y158" s="55"/>
      <c r="Z158" s="55"/>
      <c r="AA158" s="55"/>
      <c r="AB158" s="55"/>
      <c r="AC158" s="55"/>
      <c r="AD158" s="55"/>
      <c r="AE158" s="55"/>
      <c r="AF158" s="55"/>
      <c r="AG158" s="55"/>
      <c r="AH158" s="55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  <c r="AE159" s="55"/>
      <c r="AF159" s="55"/>
      <c r="AG159" s="55"/>
      <c r="AH159" s="55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55"/>
      <c r="U160" s="55"/>
      <c r="V160" s="55"/>
      <c r="W160" s="55"/>
      <c r="X160" s="55"/>
      <c r="Y160" s="55"/>
      <c r="Z160" s="55"/>
      <c r="AA160" s="55"/>
      <c r="AB160" s="55"/>
      <c r="AC160" s="55"/>
      <c r="AD160" s="55"/>
      <c r="AE160" s="55"/>
      <c r="AF160" s="55"/>
      <c r="AG160" s="55"/>
      <c r="AH160" s="55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55"/>
      <c r="U161" s="55"/>
      <c r="V161" s="55"/>
      <c r="W161" s="55"/>
      <c r="X161" s="55"/>
      <c r="Y161" s="55"/>
      <c r="Z161" s="55"/>
      <c r="AA161" s="55"/>
      <c r="AB161" s="55"/>
      <c r="AC161" s="55"/>
      <c r="AD161" s="55"/>
      <c r="AE161" s="55"/>
      <c r="AF161" s="55"/>
      <c r="AG161" s="55"/>
      <c r="AH161" s="55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55"/>
      <c r="U162" s="55"/>
      <c r="V162" s="55"/>
      <c r="W162" s="55"/>
      <c r="X162" s="55"/>
      <c r="Y162" s="55"/>
      <c r="Z162" s="55"/>
      <c r="AA162" s="55"/>
      <c r="AB162" s="55"/>
      <c r="AC162" s="55"/>
      <c r="AD162" s="55"/>
      <c r="AE162" s="55"/>
      <c r="AF162" s="55"/>
      <c r="AG162" s="55"/>
      <c r="AH162" s="55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55"/>
      <c r="U163" s="55"/>
      <c r="V163" s="55"/>
      <c r="W163" s="55"/>
      <c r="X163" s="55"/>
      <c r="Y163" s="55"/>
      <c r="Z163" s="55"/>
      <c r="AA163" s="55"/>
      <c r="AB163" s="55"/>
      <c r="AC163" s="55"/>
      <c r="AD163" s="55"/>
      <c r="AE163" s="55"/>
      <c r="AF163" s="55"/>
      <c r="AG163" s="55"/>
      <c r="AH163" s="55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55"/>
      <c r="AF164" s="55"/>
      <c r="AG164" s="55"/>
      <c r="AH164" s="55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  <c r="AE165" s="55"/>
      <c r="AF165" s="55"/>
      <c r="AG165" s="55"/>
      <c r="AH165" s="55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E166" s="55"/>
      <c r="AF166" s="55"/>
      <c r="AG166" s="55"/>
      <c r="AH166" s="55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55"/>
      <c r="AF167" s="55"/>
      <c r="AG167" s="55"/>
      <c r="AH167" s="55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AC169" s="16"/>
      <c r="AD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AC170" s="16"/>
      <c r="AD170" s="16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0"/>
      <c r="U171" s="10"/>
      <c r="V171" s="10"/>
      <c r="AC171" s="16"/>
      <c r="AD171" s="16"/>
      <c r="AH171" s="16"/>
      <c r="AI171" s="16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0"/>
      <c r="U172" s="10"/>
      <c r="V172" s="10"/>
      <c r="AC172" s="16"/>
      <c r="AD172" s="16"/>
      <c r="AH172" s="16"/>
      <c r="AI172" s="16"/>
      <c r="AJ172" s="16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0"/>
      <c r="U173" s="10"/>
      <c r="V173" s="10"/>
      <c r="AC173" s="16"/>
      <c r="AD173" s="16"/>
      <c r="AH173" s="16"/>
      <c r="AI173" s="16"/>
      <c r="AJ173" s="16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0"/>
      <c r="U174" s="10"/>
      <c r="V174" s="10"/>
      <c r="AC174" s="16"/>
      <c r="AD174" s="16"/>
      <c r="AH174" s="16"/>
      <c r="AI174" s="16"/>
      <c r="AJ174" s="16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A175" s="16"/>
      <c r="B175" s="16"/>
      <c r="C175" s="16"/>
      <c r="D175" s="16"/>
      <c r="L175"/>
      <c r="M175"/>
      <c r="N175"/>
      <c r="O175"/>
      <c r="P175"/>
      <c r="Q175" s="10"/>
      <c r="R175" s="10"/>
      <c r="S175" s="10"/>
      <c r="T175" s="10"/>
      <c r="U175" s="10"/>
      <c r="V175" s="10"/>
      <c r="AC175" s="16"/>
      <c r="AD175" s="16"/>
      <c r="AH175" s="16"/>
      <c r="AI175" s="16"/>
      <c r="AJ175" s="16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A176" s="16"/>
      <c r="B176" s="16"/>
      <c r="C176" s="16"/>
      <c r="D176" s="16"/>
      <c r="L176"/>
      <c r="M176"/>
      <c r="N176"/>
      <c r="O176"/>
      <c r="P176"/>
      <c r="Q176" s="10"/>
      <c r="R176" s="10"/>
      <c r="S176" s="10"/>
      <c r="T176" s="10"/>
      <c r="U176" s="10"/>
      <c r="V176" s="10"/>
      <c r="AC176" s="16"/>
      <c r="AD176" s="16"/>
      <c r="AH176" s="16"/>
      <c r="AI176" s="16"/>
      <c r="AJ176" s="16"/>
      <c r="AK176" s="16"/>
      <c r="AL176" s="10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</row>
    <row r="177" spans="12:57" ht="14.25" x14ac:dyDescent="0.2">
      <c r="L177"/>
      <c r="M177"/>
      <c r="N177"/>
      <c r="O177"/>
      <c r="P177"/>
      <c r="Q177" s="10"/>
      <c r="R177" s="10"/>
      <c r="S177" s="10"/>
      <c r="T177" s="10"/>
      <c r="U177" s="10"/>
      <c r="V177" s="10"/>
      <c r="AH177" s="16"/>
      <c r="AI177" s="16"/>
      <c r="AJ177" s="16"/>
      <c r="AK177" s="16"/>
      <c r="AL177" s="10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</row>
    <row r="178" spans="12:57" ht="14.25" x14ac:dyDescent="0.2">
      <c r="L178"/>
      <c r="M178"/>
      <c r="N178"/>
      <c r="O178"/>
      <c r="P178"/>
      <c r="Q178" s="10"/>
      <c r="R178" s="10"/>
      <c r="S178" s="10"/>
      <c r="T178" s="10"/>
      <c r="U178" s="10"/>
      <c r="V178" s="10"/>
      <c r="AH178" s="16"/>
      <c r="AI178" s="16"/>
      <c r="AJ178" s="16"/>
      <c r="AK178" s="16"/>
      <c r="AL178" s="10"/>
    </row>
    <row r="179" spans="12:57" ht="14.25" x14ac:dyDescent="0.2">
      <c r="L179"/>
      <c r="M179"/>
      <c r="N179"/>
      <c r="O179"/>
      <c r="P179"/>
      <c r="Q179" s="10"/>
      <c r="R179" s="10"/>
      <c r="S179" s="10"/>
      <c r="T179" s="10"/>
      <c r="U179" s="10"/>
      <c r="V179" s="10"/>
      <c r="AH179" s="16"/>
      <c r="AI179" s="16"/>
      <c r="AJ179" s="16"/>
      <c r="AK179" s="16"/>
      <c r="AL179" s="10"/>
    </row>
    <row r="180" spans="12:57" ht="14.25" x14ac:dyDescent="0.2">
      <c r="L180"/>
      <c r="M180"/>
      <c r="N180"/>
      <c r="O180"/>
      <c r="P180"/>
      <c r="Q180" s="10"/>
      <c r="R180" s="10"/>
      <c r="S180" s="10"/>
      <c r="T180" s="10"/>
      <c r="U180" s="10"/>
      <c r="V180" s="10"/>
      <c r="AH180" s="16"/>
      <c r="AI180" s="16"/>
      <c r="AJ180" s="16"/>
      <c r="AK180" s="16"/>
      <c r="AL180" s="10"/>
    </row>
    <row r="181" spans="12:57" ht="14.25" x14ac:dyDescent="0.2">
      <c r="L181" s="10"/>
      <c r="M181" s="10"/>
      <c r="N181" s="10"/>
      <c r="O181" s="10"/>
      <c r="P181" s="10"/>
      <c r="AH181" s="16"/>
      <c r="AI181" s="16"/>
      <c r="AJ181" s="16"/>
      <c r="AK181" s="16"/>
      <c r="AL181" s="10"/>
    </row>
    <row r="182" spans="12:57" ht="14.25" x14ac:dyDescent="0.2">
      <c r="L182" s="10"/>
      <c r="M182" s="10"/>
      <c r="N182" s="10"/>
      <c r="O182" s="10"/>
      <c r="P182" s="10"/>
      <c r="AH182" s="16"/>
      <c r="AI182" s="16"/>
      <c r="AJ182" s="16"/>
      <c r="AK182" s="16"/>
      <c r="AL182" s="10"/>
    </row>
    <row r="183" spans="12:57" ht="14.25" x14ac:dyDescent="0.2">
      <c r="L183" s="10"/>
      <c r="M183" s="10"/>
      <c r="N183" s="10"/>
      <c r="O183" s="10"/>
      <c r="P183" s="10"/>
      <c r="AH183" s="16"/>
      <c r="AI183" s="16"/>
      <c r="AJ183" s="16"/>
      <c r="AK183" s="16"/>
      <c r="AL183" s="10"/>
    </row>
    <row r="184" spans="12:57" ht="14.25" x14ac:dyDescent="0.2">
      <c r="L184" s="10"/>
      <c r="M184" s="10"/>
      <c r="N184" s="10"/>
      <c r="O184" s="10"/>
      <c r="P184" s="10"/>
      <c r="AH184" s="10"/>
      <c r="AI184" s="10"/>
      <c r="AJ184" s="10"/>
      <c r="AK184" s="10"/>
      <c r="AL184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2018-09-05T19:20:39Z</dcterms:modified>
</cp:coreProperties>
</file>