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R14" i="3" l="1"/>
  <c r="K20" i="3"/>
  <c r="AS14" i="3"/>
  <c r="AQ14" i="3"/>
  <c r="AP14" i="3"/>
  <c r="AO14" i="3"/>
  <c r="AN14" i="3"/>
  <c r="AM14" i="3"/>
  <c r="AG14" i="3"/>
  <c r="K19" i="3" s="1"/>
  <c r="AE14" i="3"/>
  <c r="I19" i="3" s="1"/>
  <c r="AD14" i="3"/>
  <c r="AC14" i="3"/>
  <c r="G19" i="3" s="1"/>
  <c r="AB14" i="3"/>
  <c r="AA14" i="3"/>
  <c r="E19" i="3" s="1"/>
  <c r="W14" i="3"/>
  <c r="U14" i="3"/>
  <c r="T14" i="3"/>
  <c r="S14" i="3"/>
  <c r="R14" i="3"/>
  <c r="Q14" i="3"/>
  <c r="K14" i="3"/>
  <c r="K18" i="3" s="1"/>
  <c r="I14" i="3"/>
  <c r="I18" i="3" s="1"/>
  <c r="H14" i="3"/>
  <c r="H18" i="3" s="1"/>
  <c r="G14" i="3"/>
  <c r="G18" i="3" s="1"/>
  <c r="F14" i="3"/>
  <c r="F18" i="3" s="1"/>
  <c r="E14" i="3"/>
  <c r="E18" i="3" s="1"/>
  <c r="E20" i="3" s="1"/>
  <c r="G20" i="3" l="1"/>
  <c r="F19" i="3"/>
  <c r="H19" i="3"/>
  <c r="H20" i="3" s="1"/>
  <c r="M20" i="3" s="1"/>
  <c r="I20" i="3"/>
  <c r="O19" i="3"/>
  <c r="J19" i="3"/>
  <c r="L19" i="3"/>
  <c r="AF14" i="3"/>
  <c r="M19" i="3" l="1"/>
  <c r="N19" i="3"/>
  <c r="F20" i="3"/>
  <c r="J20" i="3"/>
  <c r="O20" i="3"/>
  <c r="L20" i="3" l="1"/>
  <c r="N20" i="3"/>
</calcChain>
</file>

<file path=xl/sharedStrings.xml><?xml version="1.0" encoding="utf-8"?>
<sst xmlns="http://schemas.openxmlformats.org/spreadsheetml/2006/main" count="83" uniqueCount="35">
  <si>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</si>
  <si>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</si>
  <si>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</si>
  <si>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</si>
  <si>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</si>
  <si>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</si>
  <si>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</si>
  <si>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</si>
  <si>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</si>
  <si>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</si>
  <si>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</si>
  <si>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</si>
  <si>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</si>
  <si>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</si>
  <si>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</si>
  <si>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</si>
  <si>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</si>
  <si>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</si>
  <si>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</si>
  <si>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KöLa = Köyliön Lallit  (1946)</t>
  </si>
  <si>
    <t>Manse PP  (2005)</t>
  </si>
  <si>
    <t>Markus Helkamäki</t>
  </si>
  <si>
    <t>9.</t>
  </si>
  <si>
    <t>KaMa  2</t>
  </si>
  <si>
    <t>6.</t>
  </si>
  <si>
    <t>8.</t>
  </si>
  <si>
    <t>Manse PP</t>
  </si>
  <si>
    <t>KöLa</t>
  </si>
  <si>
    <t>19.9.1988   Kankaanpää</t>
  </si>
  <si>
    <t>KaMa = Kankaanpään Maila  (1958),  kasvattajaseura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</si>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</sst>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7.28515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5.7109375" customWidth="1"/>
    <col min="26" max="26" width="11.425781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21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9"/>
      <c r="D2" s="60"/>
      <c r="E2" s="8" t="s">
        <v>7</v>
      </c>
      <c r="F2" s="22"/>
      <c r="G2" s="22"/>
      <c r="H2" s="22"/>
      <c r="I2" s="29"/>
      <c r="J2" s="9"/>
      <c r="K2" s="21"/>
      <c r="L2" s="18" t="s">
        <v>30</v>
      </c>
      <c r="M2" s="22"/>
      <c r="N2" s="22"/>
      <c r="O2" s="28"/>
      <c r="P2" s="6"/>
      <c r="Q2" s="18" t="s">
        <v>31</v>
      </c>
      <c r="R2" s="22"/>
      <c r="S2" s="22"/>
      <c r="T2" s="22"/>
      <c r="U2" s="29"/>
      <c r="V2" s="28"/>
      <c r="W2" s="6"/>
      <c r="X2" s="61" t="s">
        <v>12</v>
      </c>
      <c r="Y2" s="62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32</v>
      </c>
      <c r="AI2" s="22"/>
      <c r="AJ2" s="22"/>
      <c r="AK2" s="28"/>
      <c r="AL2" s="6"/>
      <c r="AM2" s="18" t="s">
        <v>31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3"/>
      <c r="W4" s="19"/>
      <c r="X4" s="12">
        <v>2002</v>
      </c>
      <c r="Y4" s="12" t="s">
        <v>22</v>
      </c>
      <c r="Z4" s="1" t="s">
        <v>23</v>
      </c>
      <c r="AA4" s="12">
        <v>1</v>
      </c>
      <c r="AB4" s="12">
        <v>0</v>
      </c>
      <c r="AC4" s="12">
        <v>1</v>
      </c>
      <c r="AD4" s="12">
        <v>0</v>
      </c>
      <c r="AE4" s="12">
        <v>1</v>
      </c>
      <c r="AF4" s="69">
        <v>0.5</v>
      </c>
      <c r="AG4" s="10">
        <v>2</v>
      </c>
      <c r="AH4" s="56"/>
      <c r="AI4" s="56"/>
      <c r="AJ4" s="56"/>
      <c r="AK4" s="7"/>
      <c r="AL4" s="10"/>
      <c r="AM4" s="12"/>
      <c r="AN4" s="12"/>
      <c r="AO4" s="12"/>
      <c r="AP4" s="12"/>
      <c r="AQ4" s="12"/>
      <c r="AR4" s="57"/>
      <c r="AS4" s="58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203</v>
      </c>
      <c r="Y5" s="14"/>
      <c r="Z5" s="1"/>
      <c r="AA5" s="12"/>
      <c r="AB5" s="12"/>
      <c r="AC5" s="12"/>
      <c r="AD5" s="13"/>
      <c r="AE5" s="12"/>
      <c r="AF5" s="32"/>
      <c r="AG5" s="19"/>
      <c r="AH5" s="41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Q6" s="12"/>
      <c r="R6" s="12"/>
      <c r="S6" s="13"/>
      <c r="T6" s="12"/>
      <c r="U6" s="12"/>
      <c r="V6" s="13"/>
      <c r="W6" s="19"/>
      <c r="X6" s="12">
        <v>2005</v>
      </c>
      <c r="Y6" s="12" t="s">
        <v>24</v>
      </c>
      <c r="Z6" s="1" t="s">
        <v>23</v>
      </c>
      <c r="AA6" s="12">
        <v>3</v>
      </c>
      <c r="AB6" s="12">
        <v>0</v>
      </c>
      <c r="AC6" s="12">
        <v>0</v>
      </c>
      <c r="AD6" s="12">
        <v>0</v>
      </c>
      <c r="AE6" s="12">
        <v>1</v>
      </c>
      <c r="AF6" s="69">
        <v>0.2</v>
      </c>
      <c r="AG6" s="10">
        <v>5</v>
      </c>
      <c r="AH6" s="56"/>
      <c r="AI6" s="56"/>
      <c r="AJ6" s="56"/>
      <c r="AK6" s="7"/>
      <c r="AL6" s="10"/>
      <c r="AM6" s="12"/>
      <c r="AN6" s="12"/>
      <c r="AO6" s="12"/>
      <c r="AP6" s="12"/>
      <c r="AQ6" s="12"/>
      <c r="AR6" s="57"/>
      <c r="AS6" s="58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Q7" s="12"/>
      <c r="R7" s="12"/>
      <c r="S7" s="13"/>
      <c r="T7" s="12"/>
      <c r="U7" s="12"/>
      <c r="V7" s="13"/>
      <c r="W7" s="19"/>
      <c r="X7" s="12">
        <v>2006</v>
      </c>
      <c r="Y7" s="12" t="s">
        <v>25</v>
      </c>
      <c r="Z7" s="1" t="s">
        <v>23</v>
      </c>
      <c r="AA7" s="12">
        <v>4</v>
      </c>
      <c r="AB7" s="12">
        <v>0</v>
      </c>
      <c r="AC7" s="12">
        <v>0</v>
      </c>
      <c r="AD7" s="12">
        <v>0</v>
      </c>
      <c r="AE7" s="12">
        <v>5</v>
      </c>
      <c r="AF7" s="69">
        <v>0.55549999999999999</v>
      </c>
      <c r="AG7" s="10">
        <v>9</v>
      </c>
      <c r="AH7" s="56"/>
      <c r="AI7" s="56"/>
      <c r="AJ7" s="56"/>
      <c r="AK7" s="7"/>
      <c r="AL7" s="10"/>
      <c r="AM7" s="12"/>
      <c r="AN7" s="12"/>
      <c r="AO7" s="12"/>
      <c r="AP7" s="12"/>
      <c r="AQ7" s="12"/>
      <c r="AR7" s="57"/>
      <c r="AS7" s="58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1"/>
      <c r="M8" s="7"/>
      <c r="N8" s="7"/>
      <c r="O8" s="7"/>
      <c r="Q8" s="12"/>
      <c r="R8" s="12"/>
      <c r="S8" s="13"/>
      <c r="T8" s="12"/>
      <c r="U8" s="12"/>
      <c r="V8" s="13"/>
      <c r="W8" s="19"/>
      <c r="X8" s="12"/>
      <c r="Y8" s="14"/>
      <c r="Z8" s="1"/>
      <c r="AA8" s="12"/>
      <c r="AB8" s="12"/>
      <c r="AC8" s="12"/>
      <c r="AD8" s="13"/>
      <c r="AE8" s="12"/>
      <c r="AF8" s="32"/>
      <c r="AG8" s="19"/>
      <c r="AH8" s="41"/>
      <c r="AI8" s="7"/>
      <c r="AJ8" s="7"/>
      <c r="AK8" s="7"/>
      <c r="AL8" s="10"/>
      <c r="AM8" s="12"/>
      <c r="AN8" s="12"/>
      <c r="AO8" s="13"/>
      <c r="AP8" s="12"/>
      <c r="AQ8" s="12"/>
      <c r="AR8" s="13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1"/>
      <c r="M9" s="7"/>
      <c r="N9" s="7"/>
      <c r="O9" s="7"/>
      <c r="Q9" s="12"/>
      <c r="R9" s="12"/>
      <c r="S9" s="13"/>
      <c r="T9" s="12"/>
      <c r="U9" s="12"/>
      <c r="V9" s="13"/>
      <c r="W9" s="19"/>
      <c r="X9" s="12">
        <v>2008</v>
      </c>
      <c r="Y9" s="12" t="s">
        <v>25</v>
      </c>
      <c r="Z9" s="1" t="s">
        <v>23</v>
      </c>
      <c r="AA9" s="12">
        <v>7</v>
      </c>
      <c r="AB9" s="12">
        <v>0</v>
      </c>
      <c r="AC9" s="12">
        <v>1</v>
      </c>
      <c r="AD9" s="12">
        <v>3</v>
      </c>
      <c r="AE9" s="12">
        <v>23</v>
      </c>
      <c r="AF9" s="69">
        <v>0.54759999999999998</v>
      </c>
      <c r="AG9" s="10">
        <v>42</v>
      </c>
      <c r="AH9" s="56"/>
      <c r="AI9" s="56"/>
      <c r="AJ9" s="56"/>
      <c r="AK9" s="7"/>
      <c r="AL9" s="10"/>
      <c r="AM9" s="12"/>
      <c r="AN9" s="12"/>
      <c r="AO9" s="12"/>
      <c r="AP9" s="12"/>
      <c r="AQ9" s="12"/>
      <c r="AR9" s="57"/>
      <c r="AS9" s="58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1"/>
      <c r="M10" s="7"/>
      <c r="N10" s="7"/>
      <c r="O10" s="7"/>
      <c r="Q10" s="12"/>
      <c r="R10" s="12"/>
      <c r="S10" s="13"/>
      <c r="T10" s="12"/>
      <c r="U10" s="12"/>
      <c r="V10" s="13"/>
      <c r="W10" s="19"/>
      <c r="X10" s="12">
        <v>2009</v>
      </c>
      <c r="Y10" s="12" t="s">
        <v>25</v>
      </c>
      <c r="Z10" s="1" t="s">
        <v>26</v>
      </c>
      <c r="AA10" s="12">
        <v>3</v>
      </c>
      <c r="AB10" s="12">
        <v>0</v>
      </c>
      <c r="AC10" s="12">
        <v>0</v>
      </c>
      <c r="AD10" s="12">
        <v>0</v>
      </c>
      <c r="AE10" s="12">
        <v>2</v>
      </c>
      <c r="AF10" s="69">
        <v>0.18179999999999999</v>
      </c>
      <c r="AG10" s="10">
        <v>11</v>
      </c>
      <c r="AH10" s="56"/>
      <c r="AI10" s="56"/>
      <c r="AJ10" s="56"/>
      <c r="AK10" s="7"/>
      <c r="AL10" s="10"/>
      <c r="AM10" s="12"/>
      <c r="AN10" s="12"/>
      <c r="AO10" s="12"/>
      <c r="AP10" s="12"/>
      <c r="AQ10" s="12"/>
      <c r="AR10" s="57"/>
      <c r="AS10" s="58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1"/>
      <c r="M11" s="7"/>
      <c r="N11" s="7"/>
      <c r="O11" s="7"/>
      <c r="Q11" s="12"/>
      <c r="R11" s="12"/>
      <c r="S11" s="13"/>
      <c r="T11" s="12"/>
      <c r="U11" s="12"/>
      <c r="V11" s="13"/>
      <c r="W11" s="19"/>
      <c r="X11" s="12"/>
      <c r="Y11" s="14"/>
      <c r="Z11" s="1"/>
      <c r="AA11" s="12"/>
      <c r="AB11" s="12"/>
      <c r="AC11" s="12"/>
      <c r="AD11" s="13"/>
      <c r="AE11" s="12"/>
      <c r="AF11" s="32"/>
      <c r="AG11" s="19"/>
      <c r="AH11" s="41"/>
      <c r="AI11" s="7"/>
      <c r="AJ11" s="7"/>
      <c r="AK11" s="7"/>
      <c r="AL11" s="10"/>
      <c r="AM11" s="12"/>
      <c r="AN11" s="12"/>
      <c r="AO11" s="13"/>
      <c r="AP11" s="12"/>
      <c r="AQ11" s="12"/>
      <c r="AR11" s="13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1"/>
      <c r="M12" s="7"/>
      <c r="N12" s="7"/>
      <c r="O12" s="7"/>
      <c r="Q12" s="64"/>
      <c r="R12" s="12"/>
      <c r="S12" s="13"/>
      <c r="T12" s="12"/>
      <c r="U12" s="12"/>
      <c r="V12" s="13"/>
      <c r="W12" s="19"/>
      <c r="X12" s="12">
        <v>2013</v>
      </c>
      <c r="Y12" s="12" t="s">
        <v>22</v>
      </c>
      <c r="Z12" s="1" t="s">
        <v>27</v>
      </c>
      <c r="AA12" s="12">
        <v>13</v>
      </c>
      <c r="AB12" s="12">
        <v>1</v>
      </c>
      <c r="AC12" s="12">
        <v>7</v>
      </c>
      <c r="AD12" s="12">
        <v>6</v>
      </c>
      <c r="AE12" s="12">
        <v>45</v>
      </c>
      <c r="AF12" s="69">
        <v>0.5696</v>
      </c>
      <c r="AG12" s="10">
        <v>79</v>
      </c>
      <c r="AH12" s="56"/>
      <c r="AI12" s="56"/>
      <c r="AJ12" s="56"/>
      <c r="AK12" s="7"/>
      <c r="AL12" s="10"/>
      <c r="AM12" s="12"/>
      <c r="AN12" s="12"/>
      <c r="AO12" s="12"/>
      <c r="AP12" s="12"/>
      <c r="AQ12" s="12"/>
      <c r="AR12" s="57"/>
      <c r="AS12" s="58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/>
      <c r="C13" s="14"/>
      <c r="D13" s="1"/>
      <c r="E13" s="12"/>
      <c r="F13" s="12"/>
      <c r="G13" s="12"/>
      <c r="H13" s="13"/>
      <c r="I13" s="12"/>
      <c r="J13" s="32"/>
      <c r="K13" s="19"/>
      <c r="L13" s="41"/>
      <c r="M13" s="7"/>
      <c r="N13" s="7"/>
      <c r="O13" s="7"/>
      <c r="Q13" s="64"/>
      <c r="R13" s="12"/>
      <c r="S13" s="13"/>
      <c r="T13" s="12"/>
      <c r="U13" s="12"/>
      <c r="V13" s="13"/>
      <c r="W13" s="19"/>
      <c r="X13" s="12">
        <v>2014</v>
      </c>
      <c r="Y13" s="12" t="s">
        <v>22</v>
      </c>
      <c r="Z13" s="1" t="s">
        <v>27</v>
      </c>
      <c r="AA13" s="12">
        <v>16</v>
      </c>
      <c r="AB13" s="12">
        <v>1</v>
      </c>
      <c r="AC13" s="12">
        <v>9</v>
      </c>
      <c r="AD13" s="12">
        <v>3</v>
      </c>
      <c r="AE13" s="12">
        <v>59</v>
      </c>
      <c r="AF13" s="69">
        <v>0.58989999999999998</v>
      </c>
      <c r="AG13" s="10">
        <v>100</v>
      </c>
      <c r="AH13" s="56"/>
      <c r="AI13" s="56"/>
      <c r="AJ13" s="7"/>
      <c r="AK13" s="7"/>
      <c r="AL13" s="10"/>
      <c r="AM13" s="12">
        <v>1</v>
      </c>
      <c r="AN13" s="12">
        <v>0</v>
      </c>
      <c r="AO13" s="12">
        <v>0</v>
      </c>
      <c r="AP13" s="12">
        <v>0</v>
      </c>
      <c r="AQ13" s="12">
        <v>3</v>
      </c>
      <c r="AR13" s="57">
        <v>0.6</v>
      </c>
      <c r="AS13" s="58">
        <v>5</v>
      </c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65" t="s">
        <v>13</v>
      </c>
      <c r="C14" s="66"/>
      <c r="D14" s="67"/>
      <c r="E14" s="36">
        <f>SUM(E4:E13)</f>
        <v>0</v>
      </c>
      <c r="F14" s="36">
        <f>SUM(F4:F13)</f>
        <v>0</v>
      </c>
      <c r="G14" s="36">
        <f>SUM(G4:G13)</f>
        <v>0</v>
      </c>
      <c r="H14" s="36">
        <f>SUM(H4:H13)</f>
        <v>0</v>
      </c>
      <c r="I14" s="36">
        <f>SUM(I4:I13)</f>
        <v>0</v>
      </c>
      <c r="J14" s="37">
        <v>0</v>
      </c>
      <c r="K14" s="21">
        <f>SUM(K4:K13)</f>
        <v>0</v>
      </c>
      <c r="L14" s="18"/>
      <c r="M14" s="29"/>
      <c r="N14" s="42"/>
      <c r="O14" s="43"/>
      <c r="P14" s="10"/>
      <c r="Q14" s="36">
        <f>SUM(Q4:Q13)</f>
        <v>0</v>
      </c>
      <c r="R14" s="36">
        <f>SUM(R4:R13)</f>
        <v>0</v>
      </c>
      <c r="S14" s="36">
        <f>SUM(S4:S13)</f>
        <v>0</v>
      </c>
      <c r="T14" s="36">
        <f>SUM(T4:T13)</f>
        <v>0</v>
      </c>
      <c r="U14" s="36">
        <f>SUM(U4:U13)</f>
        <v>0</v>
      </c>
      <c r="V14" s="15">
        <v>0</v>
      </c>
      <c r="W14" s="21">
        <f>SUM(W4:W13)</f>
        <v>0</v>
      </c>
      <c r="X14" s="56" t="s">
        <v>13</v>
      </c>
      <c r="Y14" s="11"/>
      <c r="Z14" s="9"/>
      <c r="AA14" s="36">
        <f>SUM(AA4:AA13)</f>
        <v>47</v>
      </c>
      <c r="AB14" s="36">
        <f>SUM(AB4:AB13)</f>
        <v>2</v>
      </c>
      <c r="AC14" s="36">
        <f>SUM(AC4:AC13)</f>
        <v>18</v>
      </c>
      <c r="AD14" s="36">
        <f>SUM(AD4:AD13)</f>
        <v>12</v>
      </c>
      <c r="AE14" s="36">
        <f>SUM(AE4:AE13)</f>
        <v>136</v>
      </c>
      <c r="AF14" s="37">
        <f>PRODUCT(AE14/AG14)</f>
        <v>0.54838709677419351</v>
      </c>
      <c r="AG14" s="21">
        <f>SUM(AG4:AG13)</f>
        <v>248</v>
      </c>
      <c r="AH14" s="18"/>
      <c r="AI14" s="29"/>
      <c r="AJ14" s="42"/>
      <c r="AK14" s="43"/>
      <c r="AL14" s="10"/>
      <c r="AM14" s="36">
        <f>SUM(AM4:AM13)</f>
        <v>1</v>
      </c>
      <c r="AN14" s="36">
        <f>SUM(AN4:AN13)</f>
        <v>0</v>
      </c>
      <c r="AO14" s="36">
        <f>SUM(AO4:AO13)</f>
        <v>0</v>
      </c>
      <c r="AP14" s="36">
        <f>SUM(AP4:AP13)</f>
        <v>0</v>
      </c>
      <c r="AQ14" s="36">
        <f>SUM(AQ4:AQ13)</f>
        <v>3</v>
      </c>
      <c r="AR14" s="37">
        <f>PRODUCT(AQ14/AS14)</f>
        <v>0.6</v>
      </c>
      <c r="AS14" s="39">
        <f>SUM(AS4:AS13)</f>
        <v>5</v>
      </c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38"/>
      <c r="K15" s="19"/>
      <c r="L15" s="10"/>
      <c r="M15" s="10"/>
      <c r="N15" s="10"/>
      <c r="O15" s="10"/>
      <c r="P15" s="16"/>
      <c r="Q15" s="16"/>
      <c r="R15" s="17"/>
      <c r="S15" s="16"/>
      <c r="T15" s="16"/>
      <c r="U15" s="10"/>
      <c r="V15" s="10"/>
      <c r="W15" s="19"/>
      <c r="X15" s="16"/>
      <c r="Y15" s="16"/>
      <c r="Z15" s="16"/>
      <c r="AA15" s="16"/>
      <c r="AB15" s="16"/>
      <c r="AC15" s="16"/>
      <c r="AD15" s="16"/>
      <c r="AE15" s="16"/>
      <c r="AF15" s="38"/>
      <c r="AG15" s="19"/>
      <c r="AH15" s="10"/>
      <c r="AI15" s="10"/>
      <c r="AJ15" s="10"/>
      <c r="AK15" s="10"/>
      <c r="AL15" s="16"/>
      <c r="AM15" s="16"/>
      <c r="AN15" s="17"/>
      <c r="AO15" s="16"/>
      <c r="AP15" s="16"/>
      <c r="AQ15" s="10"/>
      <c r="AR15" s="10"/>
      <c r="AS15" s="19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9" t="s">
        <v>16</v>
      </c>
      <c r="C16" s="50"/>
      <c r="D16" s="51"/>
      <c r="E16" s="9" t="s">
        <v>2</v>
      </c>
      <c r="F16" s="7" t="s">
        <v>6</v>
      </c>
      <c r="G16" s="9" t="s">
        <v>4</v>
      </c>
      <c r="H16" s="7" t="s">
        <v>5</v>
      </c>
      <c r="I16" s="7" t="s">
        <v>8</v>
      </c>
      <c r="J16" s="7" t="s">
        <v>9</v>
      </c>
      <c r="K16" s="10"/>
      <c r="L16" s="7" t="s">
        <v>17</v>
      </c>
      <c r="M16" s="7" t="s">
        <v>18</v>
      </c>
      <c r="N16" s="7" t="s">
        <v>33</v>
      </c>
      <c r="O16" s="7" t="s">
        <v>34</v>
      </c>
      <c r="Q16" s="17"/>
      <c r="R16" s="17" t="s">
        <v>10</v>
      </c>
      <c r="S16" s="17"/>
      <c r="T16" s="55" t="s">
        <v>29</v>
      </c>
      <c r="U16" s="10"/>
      <c r="V16" s="19"/>
      <c r="W16" s="19"/>
      <c r="X16" s="44"/>
      <c r="Y16" s="44"/>
      <c r="Z16" s="44"/>
      <c r="AA16" s="44"/>
      <c r="AB16" s="44"/>
      <c r="AC16" s="16"/>
      <c r="AD16" s="16"/>
      <c r="AE16" s="16"/>
      <c r="AF16" s="16"/>
      <c r="AG16" s="16"/>
      <c r="AH16" s="16"/>
      <c r="AI16" s="16"/>
      <c r="AJ16" s="16"/>
      <c r="AK16" s="16"/>
      <c r="AM16" s="19"/>
      <c r="AN16" s="44"/>
      <c r="AO16" s="44"/>
      <c r="AP16" s="44"/>
      <c r="AQ16" s="44"/>
      <c r="AR16" s="44"/>
      <c r="AS16" s="44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52" t="s">
        <v>15</v>
      </c>
      <c r="C17" s="3"/>
      <c r="D17" s="53"/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68">
        <v>0</v>
      </c>
      <c r="K17" s="16">
        <v>0</v>
      </c>
      <c r="L17" s="54">
        <v>0</v>
      </c>
      <c r="M17" s="54">
        <v>0</v>
      </c>
      <c r="N17" s="54">
        <v>0</v>
      </c>
      <c r="O17" s="54">
        <v>0</v>
      </c>
      <c r="Q17" s="17"/>
      <c r="R17" s="17"/>
      <c r="S17" s="17"/>
      <c r="T17" s="55" t="s">
        <v>20</v>
      </c>
      <c r="U17" s="16"/>
      <c r="V17" s="16"/>
      <c r="W17" s="16"/>
      <c r="X17" s="17"/>
      <c r="Y17" s="17"/>
      <c r="Z17" s="17"/>
      <c r="AA17" s="17"/>
      <c r="AB17" s="17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7"/>
      <c r="AO17" s="17"/>
      <c r="AP17" s="17"/>
      <c r="AQ17" s="17"/>
      <c r="AR17" s="17"/>
      <c r="AS17" s="17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33" t="s">
        <v>11</v>
      </c>
      <c r="C18" s="34"/>
      <c r="D18" s="35"/>
      <c r="E18" s="48">
        <f>PRODUCT(E14+Q14)</f>
        <v>0</v>
      </c>
      <c r="F18" s="48">
        <f>PRODUCT(F14+R14)</f>
        <v>0</v>
      </c>
      <c r="G18" s="48">
        <f>PRODUCT(G14+S14)</f>
        <v>0</v>
      </c>
      <c r="H18" s="48">
        <f>PRODUCT(H14+T14)</f>
        <v>0</v>
      </c>
      <c r="I18" s="48">
        <f>PRODUCT(I14+U14)</f>
        <v>0</v>
      </c>
      <c r="J18" s="68">
        <v>0</v>
      </c>
      <c r="K18" s="16">
        <f>PRODUCT(K14+W14)</f>
        <v>0</v>
      </c>
      <c r="L18" s="54">
        <v>0</v>
      </c>
      <c r="M18" s="54">
        <v>0</v>
      </c>
      <c r="N18" s="54">
        <v>0</v>
      </c>
      <c r="O18" s="54">
        <v>0</v>
      </c>
      <c r="Q18" s="17"/>
      <c r="R18" s="17"/>
      <c r="S18" s="17"/>
      <c r="T18" s="55" t="s">
        <v>19</v>
      </c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20" t="s">
        <v>12</v>
      </c>
      <c r="C19" s="31"/>
      <c r="D19" s="30"/>
      <c r="E19" s="48">
        <f>PRODUCT(AA14+AM14)</f>
        <v>48</v>
      </c>
      <c r="F19" s="48">
        <f>PRODUCT(AB14+AN14)</f>
        <v>2</v>
      </c>
      <c r="G19" s="48">
        <f>PRODUCT(AC14+AO14)</f>
        <v>18</v>
      </c>
      <c r="H19" s="48">
        <f>PRODUCT(AD14+AP14)</f>
        <v>12</v>
      </c>
      <c r="I19" s="48">
        <f>PRODUCT(AE14+AQ14)</f>
        <v>139</v>
      </c>
      <c r="J19" s="68">
        <f>PRODUCT(I19/K19)</f>
        <v>0.54940711462450598</v>
      </c>
      <c r="K19" s="10">
        <f>PRODUCT(AG14+AS14)</f>
        <v>253</v>
      </c>
      <c r="L19" s="54">
        <f>PRODUCT((F19+G19)/E19)</f>
        <v>0.41666666666666669</v>
      </c>
      <c r="M19" s="54">
        <f>PRODUCT(H19/E19)</f>
        <v>0.25</v>
      </c>
      <c r="N19" s="54">
        <f>PRODUCT((F19+G19+H19)/E19)</f>
        <v>0.66666666666666663</v>
      </c>
      <c r="O19" s="54">
        <f>PRODUCT(I19/E19)</f>
        <v>2.8958333333333335</v>
      </c>
      <c r="Q19" s="17"/>
      <c r="R19" s="17"/>
      <c r="S19" s="16"/>
      <c r="T19" s="17"/>
      <c r="U19" s="10"/>
      <c r="V19" s="10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0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45" t="s">
        <v>13</v>
      </c>
      <c r="C20" s="46"/>
      <c r="D20" s="47"/>
      <c r="E20" s="48">
        <f>SUM(E17:E19)</f>
        <v>48</v>
      </c>
      <c r="F20" s="48">
        <f t="shared" ref="F20:I20" si="0">SUM(F17:F19)</f>
        <v>2</v>
      </c>
      <c r="G20" s="48">
        <f t="shared" si="0"/>
        <v>18</v>
      </c>
      <c r="H20" s="48">
        <f t="shared" si="0"/>
        <v>12</v>
      </c>
      <c r="I20" s="48">
        <f t="shared" si="0"/>
        <v>139</v>
      </c>
      <c r="J20" s="68">
        <f>PRODUCT(I20/K20)</f>
        <v>0.54940711462450598</v>
      </c>
      <c r="K20" s="16">
        <f>SUM(K17:K19)</f>
        <v>253</v>
      </c>
      <c r="L20" s="54">
        <f>PRODUCT((F20+G20)/E20)</f>
        <v>0.41666666666666669</v>
      </c>
      <c r="M20" s="54">
        <f>PRODUCT(H20/E20)</f>
        <v>0.25</v>
      </c>
      <c r="N20" s="54">
        <f>PRODUCT((F20+G20+H20)/E20)</f>
        <v>0.66666666666666663</v>
      </c>
      <c r="O20" s="54">
        <f>PRODUCT(I20/E20)</f>
        <v>2.8958333333333335</v>
      </c>
      <c r="Q20" s="10"/>
      <c r="R20" s="10"/>
      <c r="S20" s="10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0"/>
      <c r="F21" s="10"/>
      <c r="G21" s="10"/>
      <c r="H21" s="10"/>
      <c r="I21" s="10"/>
      <c r="J21" s="16"/>
      <c r="K21" s="16"/>
      <c r="L21" s="10"/>
      <c r="M21" s="10"/>
      <c r="N21" s="10"/>
      <c r="O21" s="10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6"/>
      <c r="AJ88" s="16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6"/>
      <c r="AJ89" s="16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6"/>
      <c r="AJ90" s="16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6"/>
      <c r="AJ91" s="16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6"/>
      <c r="AJ92" s="16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AC171" s="16"/>
      <c r="AD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AC172" s="16"/>
      <c r="AD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0"/>
      <c r="U173" s="10"/>
      <c r="V173" s="10"/>
      <c r="AC173" s="16"/>
      <c r="AD173" s="16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0"/>
      <c r="U174" s="10"/>
      <c r="V174" s="10"/>
      <c r="AC174" s="16"/>
      <c r="AD174" s="16"/>
      <c r="AH174" s="16"/>
      <c r="AI174" s="16"/>
      <c r="AJ174" s="16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0"/>
      <c r="U175" s="10"/>
      <c r="V175" s="10"/>
      <c r="AC175" s="16"/>
      <c r="AD175" s="16"/>
      <c r="AH175" s="16"/>
      <c r="AI175" s="16"/>
      <c r="AJ175" s="16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0"/>
      <c r="U176" s="10"/>
      <c r="V176" s="10"/>
      <c r="AC176" s="16"/>
      <c r="AD176" s="16"/>
      <c r="AH176" s="16"/>
      <c r="AI176" s="16"/>
      <c r="AJ176" s="16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0"/>
      <c r="U177" s="10"/>
      <c r="V177" s="10"/>
      <c r="AC177" s="16"/>
      <c r="AD177" s="16"/>
      <c r="AH177" s="16"/>
      <c r="AI177" s="16"/>
      <c r="AJ177" s="16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L178"/>
      <c r="M178"/>
      <c r="N178"/>
      <c r="O178"/>
      <c r="P178"/>
      <c r="Q178" s="10"/>
      <c r="R178" s="10"/>
      <c r="S178" s="10"/>
      <c r="T178" s="10"/>
      <c r="U178" s="10"/>
      <c r="V178" s="10"/>
      <c r="AH178" s="16"/>
      <c r="AI178" s="16"/>
      <c r="AJ178" s="16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L179"/>
      <c r="M179"/>
      <c r="N179"/>
      <c r="O179"/>
      <c r="P179"/>
      <c r="Q179" s="10"/>
      <c r="R179" s="10"/>
      <c r="S179" s="10"/>
      <c r="T179" s="10"/>
      <c r="U179" s="10"/>
      <c r="V179" s="10"/>
      <c r="AH179" s="16"/>
      <c r="AI179" s="16"/>
      <c r="AJ179" s="16"/>
      <c r="AK179" s="16"/>
      <c r="AL179" s="10"/>
    </row>
    <row r="180" spans="1:57" ht="14.25" x14ac:dyDescent="0.2">
      <c r="L180"/>
      <c r="M180"/>
      <c r="N180"/>
      <c r="O180"/>
      <c r="P180"/>
      <c r="Q180" s="10"/>
      <c r="R180" s="10"/>
      <c r="S180" s="10"/>
      <c r="T180" s="10"/>
      <c r="U180" s="10"/>
      <c r="V180" s="10"/>
      <c r="AH180" s="16"/>
      <c r="AI180" s="16"/>
      <c r="AJ180" s="16"/>
      <c r="AK180" s="16"/>
      <c r="AL180" s="10"/>
    </row>
    <row r="181" spans="1:57" ht="14.25" x14ac:dyDescent="0.2">
      <c r="L181"/>
      <c r="M181"/>
      <c r="N181"/>
      <c r="O181"/>
      <c r="P181"/>
      <c r="Q181" s="10"/>
      <c r="R181" s="10"/>
      <c r="S181" s="10"/>
      <c r="T181" s="10"/>
      <c r="U181" s="10"/>
      <c r="V181" s="10"/>
      <c r="AH181" s="16"/>
      <c r="AI181" s="16"/>
      <c r="AJ181" s="16"/>
      <c r="AK181" s="16"/>
      <c r="AL181" s="10"/>
    </row>
    <row r="182" spans="1:57" ht="14.25" x14ac:dyDescent="0.2">
      <c r="L182" s="10"/>
      <c r="M182" s="10"/>
      <c r="N182" s="10"/>
      <c r="O182" s="10"/>
      <c r="P182" s="10"/>
      <c r="AH182" s="16"/>
      <c r="AI182" s="16"/>
      <c r="AJ182" s="16"/>
      <c r="AK182" s="16"/>
      <c r="AL182" s="10"/>
    </row>
    <row r="183" spans="1:57" ht="14.25" x14ac:dyDescent="0.2">
      <c r="L183" s="10"/>
      <c r="M183" s="10"/>
      <c r="N183" s="10"/>
      <c r="O183" s="10"/>
      <c r="P183" s="10"/>
      <c r="AH183" s="16"/>
      <c r="AI183" s="16"/>
      <c r="AJ183" s="16"/>
      <c r="AK183" s="16"/>
      <c r="AL183" s="10"/>
    </row>
    <row r="184" spans="1:57" ht="14.25" x14ac:dyDescent="0.2">
      <c r="L184" s="10"/>
      <c r="M184" s="10"/>
      <c r="N184" s="10"/>
      <c r="O184" s="10"/>
      <c r="P184" s="10"/>
      <c r="AH184" s="16"/>
      <c r="AI184" s="16"/>
      <c r="AJ184" s="16"/>
      <c r="AK184" s="16"/>
      <c r="AL184" s="10"/>
    </row>
    <row r="185" spans="1:57" ht="14.25" x14ac:dyDescent="0.2">
      <c r="L185" s="10"/>
      <c r="M185" s="10"/>
      <c r="N185" s="10"/>
      <c r="O185" s="10"/>
      <c r="P185" s="10"/>
      <c r="AH185" s="10"/>
      <c r="AI185" s="10"/>
      <c r="AJ185" s="10"/>
      <c r="AK185" s="10"/>
      <c r="AL185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2018-09-05T10:03:10Z</dcterms:modified>
</cp:coreProperties>
</file>