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8" i="2" l="1"/>
  <c r="W8" i="2"/>
  <c r="W6" i="2"/>
  <c r="W7" i="2"/>
  <c r="K7" i="2"/>
  <c r="K6" i="2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U10" i="2"/>
  <c r="T10" i="2"/>
  <c r="S10" i="2"/>
  <c r="R10" i="2"/>
  <c r="Q10" i="2"/>
  <c r="I10" i="2"/>
  <c r="H10" i="2"/>
  <c r="G10" i="2"/>
  <c r="F10" i="2"/>
  <c r="E10" i="2"/>
  <c r="H14" i="2" l="1"/>
  <c r="F14" i="2"/>
  <c r="AR10" i="2"/>
  <c r="E14" i="2"/>
  <c r="E16" i="2" s="1"/>
  <c r="G14" i="2"/>
  <c r="G16" i="2" s="1"/>
  <c r="I14" i="2"/>
  <c r="I16" i="2" s="1"/>
  <c r="W10" i="2"/>
  <c r="V10" i="2" s="1"/>
  <c r="K10" i="2"/>
  <c r="O14" i="2"/>
  <c r="F15" i="2"/>
  <c r="F16" i="2" s="1"/>
  <c r="H15" i="2"/>
  <c r="H16" i="2" s="1"/>
  <c r="M16" i="2" s="1"/>
  <c r="J15" i="2"/>
  <c r="O15" i="2"/>
  <c r="M15" i="2"/>
  <c r="AF10" i="2"/>
  <c r="N15" i="2" l="1"/>
  <c r="N14" i="2"/>
  <c r="L14" i="2"/>
  <c r="M14" i="2"/>
  <c r="K14" i="2"/>
  <c r="K16" i="2" s="1"/>
  <c r="J16" i="2" s="1"/>
  <c r="J10" i="2"/>
  <c r="L15" i="2"/>
  <c r="N16" i="2"/>
  <c r="L16" i="2"/>
  <c r="O16" i="2"/>
  <c r="J14" i="2" l="1"/>
</calcChain>
</file>

<file path=xl/sharedStrings.xml><?xml version="1.0" encoding="utf-8"?>
<sst xmlns="http://schemas.openxmlformats.org/spreadsheetml/2006/main" count="86" uniqueCount="39">
  <si>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</si>
  <si>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</si>
  <si>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</si>
  <si>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</si>
  <si>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</si>
  <si>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</si>
  <si>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</si>
  <si>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</si>
  <si>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</si>
  <si>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</si>
  <si>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</si>
  <si>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</si>
  <si>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</si>
  <si>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</si>
  <si>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KiimU = Kiimingin Urheilijat  (1938)</t>
  </si>
  <si>
    <t>IiU = Iin Urheilijat  (1945)</t>
  </si>
  <si>
    <t>11.</t>
  </si>
  <si>
    <t>10.</t>
  </si>
  <si>
    <t>Sami Harjula</t>
  </si>
  <si>
    <t>IiU</t>
  </si>
  <si>
    <t>6.</t>
  </si>
  <si>
    <t>14.</t>
  </si>
  <si>
    <t>KiimU</t>
  </si>
  <si>
    <t>2.</t>
  </si>
  <si>
    <t>1.</t>
  </si>
  <si>
    <t>8.</t>
  </si>
  <si>
    <t>26.9.1975</t>
  </si>
  <si>
    <t>L+T</t>
  </si>
  <si>
    <t>SUOMENSARJA</t>
  </si>
  <si>
    <t>KAIKKI OTTELUT</t>
  </si>
  <si>
    <t>SUPERPESIS</t>
  </si>
  <si>
    <t>YHTEENSÄ</t>
  </si>
  <si>
    <t>7.</t>
  </si>
  <si>
    <t>5.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</si>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</sst>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4"/>
      <c r="B1" s="29" t="s">
        <v>18</v>
      </c>
      <c r="C1" s="2"/>
      <c r="D1" s="3"/>
      <c r="E1" s="4" t="s">
        <v>26</v>
      </c>
      <c r="F1" s="32"/>
      <c r="G1" s="33"/>
      <c r="H1" s="33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2"/>
      <c r="AB1" s="32"/>
      <c r="AC1" s="33"/>
      <c r="AD1" s="33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13</v>
      </c>
      <c r="C2" s="57"/>
      <c r="D2" s="58"/>
      <c r="E2" s="8" t="s">
        <v>7</v>
      </c>
      <c r="F2" s="9"/>
      <c r="G2" s="9"/>
      <c r="H2" s="9"/>
      <c r="I2" s="15"/>
      <c r="J2" s="10"/>
      <c r="K2" s="35"/>
      <c r="L2" s="17" t="s">
        <v>34</v>
      </c>
      <c r="M2" s="9"/>
      <c r="N2" s="9"/>
      <c r="O2" s="16"/>
      <c r="P2" s="14"/>
      <c r="Q2" s="17" t="s">
        <v>35</v>
      </c>
      <c r="R2" s="9"/>
      <c r="S2" s="9"/>
      <c r="T2" s="9"/>
      <c r="U2" s="15"/>
      <c r="V2" s="16"/>
      <c r="W2" s="14"/>
      <c r="X2" s="59" t="s">
        <v>28</v>
      </c>
      <c r="Y2" s="60"/>
      <c r="Z2" s="34"/>
      <c r="AA2" s="8" t="s">
        <v>7</v>
      </c>
      <c r="AB2" s="9"/>
      <c r="AC2" s="9"/>
      <c r="AD2" s="9"/>
      <c r="AE2" s="15"/>
      <c r="AF2" s="10"/>
      <c r="AG2" s="35"/>
      <c r="AH2" s="17" t="s">
        <v>36</v>
      </c>
      <c r="AI2" s="9"/>
      <c r="AJ2" s="9"/>
      <c r="AK2" s="16"/>
      <c r="AL2" s="14"/>
      <c r="AM2" s="17" t="s">
        <v>35</v>
      </c>
      <c r="AN2" s="9"/>
      <c r="AO2" s="9"/>
      <c r="AP2" s="9"/>
      <c r="AQ2" s="15"/>
      <c r="AR2" s="16"/>
      <c r="AS2" s="36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6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6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6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6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38"/>
      <c r="E4" s="22"/>
      <c r="F4" s="22"/>
      <c r="G4" s="22"/>
      <c r="H4" s="31"/>
      <c r="I4" s="22"/>
      <c r="J4" s="39"/>
      <c r="K4" s="21"/>
      <c r="L4" s="37"/>
      <c r="M4" s="13"/>
      <c r="N4" s="13"/>
      <c r="O4" s="13"/>
      <c r="P4" s="18"/>
      <c r="Q4" s="22"/>
      <c r="R4" s="22"/>
      <c r="S4" s="31"/>
      <c r="T4" s="22"/>
      <c r="U4" s="22"/>
      <c r="V4" s="31"/>
      <c r="W4" s="21"/>
      <c r="X4" s="22">
        <v>2001</v>
      </c>
      <c r="Y4" s="22" t="s">
        <v>23</v>
      </c>
      <c r="Z4" s="38" t="s">
        <v>19</v>
      </c>
      <c r="AA4" s="22">
        <v>18</v>
      </c>
      <c r="AB4" s="22">
        <v>3</v>
      </c>
      <c r="AC4" s="22">
        <v>22</v>
      </c>
      <c r="AD4" s="22">
        <v>15</v>
      </c>
      <c r="AE4" s="22">
        <v>72</v>
      </c>
      <c r="AF4" s="66">
        <v>0.58530000000000004</v>
      </c>
      <c r="AG4" s="18">
        <v>123</v>
      </c>
      <c r="AH4" s="13" t="s">
        <v>20</v>
      </c>
      <c r="AI4" s="11"/>
      <c r="AJ4" s="13" t="s">
        <v>32</v>
      </c>
      <c r="AK4" s="13"/>
      <c r="AL4" s="18"/>
      <c r="AM4" s="22">
        <v>4</v>
      </c>
      <c r="AN4" s="22">
        <v>0</v>
      </c>
      <c r="AO4" s="22">
        <v>2</v>
      </c>
      <c r="AP4" s="22">
        <v>2</v>
      </c>
      <c r="AQ4" s="22">
        <v>14</v>
      </c>
      <c r="AR4" s="67">
        <v>0.46660000000000001</v>
      </c>
      <c r="AS4" s="1">
        <v>30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38"/>
      <c r="E5" s="22"/>
      <c r="F5" s="22"/>
      <c r="G5" s="22"/>
      <c r="H5" s="31"/>
      <c r="I5" s="22"/>
      <c r="J5" s="39"/>
      <c r="K5" s="21"/>
      <c r="L5" s="37"/>
      <c r="M5" s="13"/>
      <c r="N5" s="13"/>
      <c r="O5" s="13"/>
      <c r="P5" s="18"/>
      <c r="Q5" s="22"/>
      <c r="R5" s="22"/>
      <c r="S5" s="31"/>
      <c r="T5" s="22"/>
      <c r="U5" s="22"/>
      <c r="V5" s="31"/>
      <c r="W5" s="21"/>
      <c r="X5" s="22">
        <v>2002</v>
      </c>
      <c r="Y5" s="22" t="s">
        <v>24</v>
      </c>
      <c r="Z5" s="38" t="s">
        <v>19</v>
      </c>
      <c r="AA5" s="22">
        <v>18</v>
      </c>
      <c r="AB5" s="22">
        <v>4</v>
      </c>
      <c r="AC5" s="22">
        <v>28</v>
      </c>
      <c r="AD5" s="22">
        <v>25</v>
      </c>
      <c r="AE5" s="22">
        <v>83</v>
      </c>
      <c r="AF5" s="66">
        <v>0.55700000000000005</v>
      </c>
      <c r="AG5" s="18">
        <v>149</v>
      </c>
      <c r="AH5" s="13" t="s">
        <v>20</v>
      </c>
      <c r="AI5" s="11"/>
      <c r="AJ5" s="13" t="s">
        <v>33</v>
      </c>
      <c r="AK5" s="13"/>
      <c r="AL5" s="18"/>
      <c r="AM5" s="22">
        <v>4</v>
      </c>
      <c r="AN5" s="22">
        <v>0</v>
      </c>
      <c r="AO5" s="22">
        <v>6</v>
      </c>
      <c r="AP5" s="22">
        <v>4</v>
      </c>
      <c r="AQ5" s="22">
        <v>17</v>
      </c>
      <c r="AR5" s="67">
        <v>0.60709999999999997</v>
      </c>
      <c r="AS5" s="1">
        <v>28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2003</v>
      </c>
      <c r="C6" s="31" t="s">
        <v>16</v>
      </c>
      <c r="D6" s="38" t="s">
        <v>19</v>
      </c>
      <c r="E6" s="22">
        <v>22</v>
      </c>
      <c r="F6" s="22">
        <v>0</v>
      </c>
      <c r="G6" s="22">
        <v>18</v>
      </c>
      <c r="H6" s="22">
        <v>8</v>
      </c>
      <c r="I6" s="22">
        <v>66</v>
      </c>
      <c r="J6" s="39">
        <v>0.47499999999999998</v>
      </c>
      <c r="K6" s="21">
        <f>PRODUCT(I6/J6)</f>
        <v>138.94736842105263</v>
      </c>
      <c r="L6" s="37"/>
      <c r="M6" s="13"/>
      <c r="N6" s="13"/>
      <c r="O6" s="13"/>
      <c r="Q6" s="31">
        <v>2</v>
      </c>
      <c r="R6" s="22">
        <v>0</v>
      </c>
      <c r="S6" s="22">
        <v>1</v>
      </c>
      <c r="T6" s="22">
        <v>1</v>
      </c>
      <c r="U6" s="22">
        <v>4</v>
      </c>
      <c r="V6" s="39">
        <v>0.33300000000000002</v>
      </c>
      <c r="W6" s="21">
        <f>PRODUCT(U6/V6)</f>
        <v>12.012012012012011</v>
      </c>
      <c r="X6" s="22"/>
      <c r="Y6" s="23"/>
      <c r="Z6" s="38"/>
      <c r="AA6" s="22"/>
      <c r="AB6" s="22"/>
      <c r="AC6" s="22"/>
      <c r="AD6" s="31"/>
      <c r="AE6" s="22"/>
      <c r="AF6" s="39"/>
      <c r="AG6" s="21"/>
      <c r="AH6" s="37"/>
      <c r="AI6" s="13"/>
      <c r="AJ6" s="13"/>
      <c r="AK6" s="13"/>
      <c r="AM6" s="22"/>
      <c r="AN6" s="22"/>
      <c r="AO6" s="31"/>
      <c r="AP6" s="22"/>
      <c r="AQ6" s="22"/>
      <c r="AR6" s="31"/>
      <c r="AS6" s="2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2004</v>
      </c>
      <c r="C7" s="31" t="s">
        <v>20</v>
      </c>
      <c r="D7" s="38" t="s">
        <v>19</v>
      </c>
      <c r="E7" s="22">
        <v>19</v>
      </c>
      <c r="F7" s="22">
        <v>0</v>
      </c>
      <c r="G7" s="22">
        <v>12</v>
      </c>
      <c r="H7" s="22">
        <v>13</v>
      </c>
      <c r="I7" s="22">
        <v>43</v>
      </c>
      <c r="J7" s="39">
        <v>0.38700000000000001</v>
      </c>
      <c r="K7" s="21">
        <f>PRODUCT(I7/J7)</f>
        <v>111.11111111111111</v>
      </c>
      <c r="L7" s="37"/>
      <c r="M7" s="13"/>
      <c r="N7" s="13"/>
      <c r="O7" s="13"/>
      <c r="Q7" s="22">
        <v>2</v>
      </c>
      <c r="R7" s="22">
        <v>0</v>
      </c>
      <c r="S7" s="22">
        <v>1</v>
      </c>
      <c r="T7" s="22">
        <v>0</v>
      </c>
      <c r="U7" s="22">
        <v>8</v>
      </c>
      <c r="V7" s="39">
        <v>1</v>
      </c>
      <c r="W7" s="21">
        <f>PRODUCT(U7/V7)</f>
        <v>8</v>
      </c>
      <c r="X7" s="22"/>
      <c r="Y7" s="23"/>
      <c r="Z7" s="38"/>
      <c r="AA7" s="22"/>
      <c r="AB7" s="22"/>
      <c r="AC7" s="22"/>
      <c r="AD7" s="31"/>
      <c r="AE7" s="22"/>
      <c r="AF7" s="39"/>
      <c r="AG7" s="21"/>
      <c r="AH7" s="37"/>
      <c r="AI7" s="13"/>
      <c r="AJ7" s="13"/>
      <c r="AK7" s="13"/>
      <c r="AM7" s="22"/>
      <c r="AN7" s="22"/>
      <c r="AO7" s="31"/>
      <c r="AP7" s="22"/>
      <c r="AQ7" s="22"/>
      <c r="AR7" s="31"/>
      <c r="AS7" s="2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2005</v>
      </c>
      <c r="C8" s="22" t="s">
        <v>21</v>
      </c>
      <c r="D8" s="38" t="s">
        <v>19</v>
      </c>
      <c r="E8" s="22">
        <v>11</v>
      </c>
      <c r="F8" s="22">
        <v>0</v>
      </c>
      <c r="G8" s="22">
        <v>6</v>
      </c>
      <c r="H8" s="22">
        <v>1</v>
      </c>
      <c r="I8" s="22">
        <v>12</v>
      </c>
      <c r="J8" s="39">
        <v>0.218</v>
      </c>
      <c r="K8" s="21">
        <f>PRODUCT(I8/J8)</f>
        <v>55.045871559633028</v>
      </c>
      <c r="L8" s="37"/>
      <c r="M8" s="13"/>
      <c r="N8" s="13"/>
      <c r="O8" s="13"/>
      <c r="Q8" s="22">
        <v>4</v>
      </c>
      <c r="R8" s="22">
        <v>0</v>
      </c>
      <c r="S8" s="22">
        <v>0</v>
      </c>
      <c r="T8" s="22">
        <v>0</v>
      </c>
      <c r="U8" s="22">
        <v>4</v>
      </c>
      <c r="V8" s="39">
        <v>0.21099999999999999</v>
      </c>
      <c r="W8" s="21">
        <f>PRODUCT(U8/V8)</f>
        <v>18.957345971563981</v>
      </c>
      <c r="X8" s="22">
        <v>2005</v>
      </c>
      <c r="Y8" s="22" t="s">
        <v>25</v>
      </c>
      <c r="Z8" s="38" t="s">
        <v>22</v>
      </c>
      <c r="AA8" s="22">
        <v>3</v>
      </c>
      <c r="AB8" s="22">
        <v>0</v>
      </c>
      <c r="AC8" s="22">
        <v>5</v>
      </c>
      <c r="AD8" s="22">
        <v>0</v>
      </c>
      <c r="AE8" s="22">
        <v>12</v>
      </c>
      <c r="AF8" s="66">
        <v>0.5454</v>
      </c>
      <c r="AG8" s="18">
        <v>22</v>
      </c>
      <c r="AH8" s="11"/>
      <c r="AI8" s="13"/>
      <c r="AJ8" s="13"/>
      <c r="AK8" s="13"/>
      <c r="AM8" s="22"/>
      <c r="AN8" s="22"/>
      <c r="AO8" s="31"/>
      <c r="AP8" s="22"/>
      <c r="AQ8" s="22"/>
      <c r="AR8" s="31"/>
      <c r="AS8" s="2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2"/>
      <c r="D9" s="38"/>
      <c r="E9" s="22"/>
      <c r="F9" s="22"/>
      <c r="G9" s="22"/>
      <c r="H9" s="22"/>
      <c r="I9" s="22"/>
      <c r="J9" s="39"/>
      <c r="K9" s="21"/>
      <c r="L9" s="37"/>
      <c r="M9" s="13"/>
      <c r="N9" s="13"/>
      <c r="O9" s="13"/>
      <c r="Q9" s="22"/>
      <c r="R9" s="22"/>
      <c r="S9" s="22"/>
      <c r="T9" s="22"/>
      <c r="U9" s="22"/>
      <c r="V9" s="39"/>
      <c r="W9" s="21"/>
      <c r="X9" s="22">
        <v>2006</v>
      </c>
      <c r="Y9" s="22" t="s">
        <v>17</v>
      </c>
      <c r="Z9" s="38" t="s">
        <v>19</v>
      </c>
      <c r="AA9" s="22">
        <v>1</v>
      </c>
      <c r="AB9" s="22">
        <v>0</v>
      </c>
      <c r="AC9" s="22">
        <v>0</v>
      </c>
      <c r="AD9" s="22">
        <v>0</v>
      </c>
      <c r="AE9" s="22">
        <v>1</v>
      </c>
      <c r="AF9" s="66">
        <v>0.5</v>
      </c>
      <c r="AG9" s="18">
        <v>2</v>
      </c>
      <c r="AH9" s="11"/>
      <c r="AI9" s="13"/>
      <c r="AJ9" s="13"/>
      <c r="AK9" s="13"/>
      <c r="AM9" s="22"/>
      <c r="AN9" s="22"/>
      <c r="AO9" s="31"/>
      <c r="AP9" s="22"/>
      <c r="AQ9" s="22"/>
      <c r="AR9" s="31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4.25" x14ac:dyDescent="0.2">
      <c r="A10" s="24"/>
      <c r="B10" s="61" t="s">
        <v>31</v>
      </c>
      <c r="C10" s="62"/>
      <c r="D10" s="63"/>
      <c r="E10" s="43">
        <f>SUM(E4:E9)</f>
        <v>52</v>
      </c>
      <c r="F10" s="43">
        <f>SUM(F4:F9)</f>
        <v>0</v>
      </c>
      <c r="G10" s="43">
        <f>SUM(G4:G9)</f>
        <v>36</v>
      </c>
      <c r="H10" s="43">
        <f>SUM(H4:H9)</f>
        <v>22</v>
      </c>
      <c r="I10" s="43">
        <f>SUM(I4:I9)</f>
        <v>121</v>
      </c>
      <c r="J10" s="44">
        <f>PRODUCT(I10/K10)</f>
        <v>0.3965856257605278</v>
      </c>
      <c r="K10" s="35">
        <f>SUM(K4:K9)</f>
        <v>305.10435109179679</v>
      </c>
      <c r="L10" s="17"/>
      <c r="M10" s="15"/>
      <c r="N10" s="45"/>
      <c r="O10" s="46"/>
      <c r="P10" s="18"/>
      <c r="Q10" s="43">
        <f>SUM(Q4:Q9)</f>
        <v>8</v>
      </c>
      <c r="R10" s="43">
        <f>SUM(R4:R9)</f>
        <v>0</v>
      </c>
      <c r="S10" s="43">
        <f>SUM(S4:S9)</f>
        <v>2</v>
      </c>
      <c r="T10" s="43">
        <f>SUM(T4:T9)</f>
        <v>1</v>
      </c>
      <c r="U10" s="43">
        <f>SUM(U4:U9)</f>
        <v>16</v>
      </c>
      <c r="V10" s="44">
        <f>PRODUCT(U10/W10)</f>
        <v>0.41057899919068092</v>
      </c>
      <c r="W10" s="35">
        <f>SUM(W4:W9)</f>
        <v>38.969357983575989</v>
      </c>
      <c r="X10" s="11" t="s">
        <v>31</v>
      </c>
      <c r="Y10" s="12"/>
      <c r="Z10" s="10"/>
      <c r="AA10" s="43">
        <f>SUM(AA4:AA9)</f>
        <v>40</v>
      </c>
      <c r="AB10" s="43">
        <f>SUM(AB4:AB9)</f>
        <v>7</v>
      </c>
      <c r="AC10" s="43">
        <f>SUM(AC4:AC9)</f>
        <v>55</v>
      </c>
      <c r="AD10" s="43">
        <f>SUM(AD4:AD9)</f>
        <v>40</v>
      </c>
      <c r="AE10" s="43">
        <f>SUM(AE4:AE9)</f>
        <v>168</v>
      </c>
      <c r="AF10" s="44">
        <f>PRODUCT(AE10/AG10)</f>
        <v>0.56756756756756754</v>
      </c>
      <c r="AG10" s="35">
        <f>SUM(AG4:AG9)</f>
        <v>296</v>
      </c>
      <c r="AH10" s="17"/>
      <c r="AI10" s="15"/>
      <c r="AJ10" s="45"/>
      <c r="AK10" s="46"/>
      <c r="AL10" s="18"/>
      <c r="AM10" s="43">
        <f>SUM(AM4:AM9)</f>
        <v>8</v>
      </c>
      <c r="AN10" s="43">
        <f>SUM(AN4:AN9)</f>
        <v>0</v>
      </c>
      <c r="AO10" s="43">
        <f>SUM(AO4:AO9)</f>
        <v>8</v>
      </c>
      <c r="AP10" s="43">
        <f>SUM(AP4:AP9)</f>
        <v>6</v>
      </c>
      <c r="AQ10" s="43">
        <f>SUM(AQ4:AQ9)</f>
        <v>31</v>
      </c>
      <c r="AR10" s="44">
        <f>PRODUCT(AQ10/AS10)</f>
        <v>0.53448275862068961</v>
      </c>
      <c r="AS10" s="36">
        <f>SUM(AS4:AS9)</f>
        <v>58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47"/>
      <c r="K11" s="21"/>
      <c r="L11" s="18"/>
      <c r="M11" s="18"/>
      <c r="N11" s="18"/>
      <c r="O11" s="18"/>
      <c r="P11" s="24"/>
      <c r="Q11" s="24"/>
      <c r="R11" s="25"/>
      <c r="S11" s="24"/>
      <c r="T11" s="24"/>
      <c r="U11" s="18"/>
      <c r="V11" s="18"/>
      <c r="W11" s="21"/>
      <c r="X11" s="24"/>
      <c r="Y11" s="24"/>
      <c r="Z11" s="24"/>
      <c r="AA11" s="24"/>
      <c r="AB11" s="24"/>
      <c r="AC11" s="24"/>
      <c r="AD11" s="24"/>
      <c r="AE11" s="24"/>
      <c r="AF11" s="47"/>
      <c r="AG11" s="21"/>
      <c r="AH11" s="18"/>
      <c r="AI11" s="18"/>
      <c r="AJ11" s="18"/>
      <c r="AK11" s="18"/>
      <c r="AL11" s="24"/>
      <c r="AM11" s="24"/>
      <c r="AN11" s="25"/>
      <c r="AO11" s="24"/>
      <c r="AP11" s="24"/>
      <c r="AQ11" s="18"/>
      <c r="AR11" s="18"/>
      <c r="AS11" s="2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49" t="s">
        <v>29</v>
      </c>
      <c r="C12" s="50"/>
      <c r="D12" s="51"/>
      <c r="E12" s="10" t="s">
        <v>2</v>
      </c>
      <c r="F12" s="13" t="s">
        <v>6</v>
      </c>
      <c r="G12" s="10" t="s">
        <v>4</v>
      </c>
      <c r="H12" s="13" t="s">
        <v>5</v>
      </c>
      <c r="I12" s="13" t="s">
        <v>8</v>
      </c>
      <c r="J12" s="13" t="s">
        <v>9</v>
      </c>
      <c r="K12" s="18"/>
      <c r="L12" s="13" t="s">
        <v>10</v>
      </c>
      <c r="M12" s="13" t="s">
        <v>11</v>
      </c>
      <c r="N12" s="13" t="s">
        <v>37</v>
      </c>
      <c r="O12" s="13" t="s">
        <v>38</v>
      </c>
      <c r="Q12" s="25"/>
      <c r="R12" s="25" t="s">
        <v>12</v>
      </c>
      <c r="S12" s="25"/>
      <c r="T12" s="24" t="s">
        <v>15</v>
      </c>
      <c r="U12" s="18"/>
      <c r="V12" s="21"/>
      <c r="W12" s="21"/>
      <c r="X12" s="48"/>
      <c r="Y12" s="48"/>
      <c r="Z12" s="48"/>
      <c r="AA12" s="48"/>
      <c r="AB12" s="48"/>
      <c r="AC12" s="24"/>
      <c r="AD12" s="24"/>
      <c r="AE12" s="24"/>
      <c r="AF12" s="24"/>
      <c r="AG12" s="24"/>
      <c r="AH12" s="24"/>
      <c r="AI12" s="24"/>
      <c r="AJ12" s="24"/>
      <c r="AK12" s="24"/>
      <c r="AM12" s="21"/>
      <c r="AN12" s="48"/>
      <c r="AO12" s="48"/>
      <c r="AP12" s="48"/>
      <c r="AQ12" s="48"/>
      <c r="AR12" s="48"/>
      <c r="AS12" s="48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6" t="s">
        <v>30</v>
      </c>
      <c r="C13" s="7"/>
      <c r="D13" s="27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65">
        <v>0</v>
      </c>
      <c r="K13" s="24">
        <v>0</v>
      </c>
      <c r="L13" s="53">
        <v>0</v>
      </c>
      <c r="M13" s="53">
        <v>0</v>
      </c>
      <c r="N13" s="53">
        <v>0</v>
      </c>
      <c r="O13" s="53">
        <v>0</v>
      </c>
      <c r="Q13" s="25"/>
      <c r="R13" s="25"/>
      <c r="S13" s="25"/>
      <c r="T13" s="24" t="s">
        <v>14</v>
      </c>
      <c r="U13" s="24"/>
      <c r="V13" s="24"/>
      <c r="W13" s="24"/>
      <c r="X13" s="25"/>
      <c r="Y13" s="25"/>
      <c r="Z13" s="25"/>
      <c r="AA13" s="25"/>
      <c r="AB13" s="25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  <c r="AO13" s="25"/>
      <c r="AP13" s="25"/>
      <c r="AQ13" s="25"/>
      <c r="AR13" s="25"/>
      <c r="AS13" s="2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40" t="s">
        <v>13</v>
      </c>
      <c r="C14" s="41"/>
      <c r="D14" s="42"/>
      <c r="E14" s="52">
        <f>PRODUCT(E10+Q10)</f>
        <v>60</v>
      </c>
      <c r="F14" s="52">
        <f>PRODUCT(F10+R10)</f>
        <v>0</v>
      </c>
      <c r="G14" s="52">
        <f>PRODUCT(G10+S10)</f>
        <v>38</v>
      </c>
      <c r="H14" s="52">
        <f>PRODUCT(H10+T10)</f>
        <v>23</v>
      </c>
      <c r="I14" s="52">
        <f>PRODUCT(I10+U10)</f>
        <v>137</v>
      </c>
      <c r="J14" s="65">
        <f>PRODUCT(I14/K14)</f>
        <v>0.39817049773480012</v>
      </c>
      <c r="K14" s="24">
        <f>PRODUCT(K10+W10)</f>
        <v>344.07370907537279</v>
      </c>
      <c r="L14" s="53">
        <f>PRODUCT((F14+G14)/E14)</f>
        <v>0.6333333333333333</v>
      </c>
      <c r="M14" s="53">
        <f>PRODUCT(H14/E14)</f>
        <v>0.38333333333333336</v>
      </c>
      <c r="N14" s="53">
        <f>PRODUCT((F14+G14+H14)/E14)</f>
        <v>1.0166666666666666</v>
      </c>
      <c r="O14" s="53">
        <f>PRODUCT(I14/E14)</f>
        <v>2.2833333333333332</v>
      </c>
      <c r="Q14" s="25"/>
      <c r="R14" s="25"/>
      <c r="S14" s="25"/>
      <c r="T14" s="18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0" t="s">
        <v>28</v>
      </c>
      <c r="C15" s="19"/>
      <c r="D15" s="28"/>
      <c r="E15" s="52">
        <f>PRODUCT(AA10+AM10)</f>
        <v>48</v>
      </c>
      <c r="F15" s="52">
        <f>PRODUCT(AB10+AN10)</f>
        <v>7</v>
      </c>
      <c r="G15" s="52">
        <f>PRODUCT(AC10+AO10)</f>
        <v>63</v>
      </c>
      <c r="H15" s="52">
        <f>PRODUCT(AD10+AP10)</f>
        <v>46</v>
      </c>
      <c r="I15" s="52">
        <f>PRODUCT(AE10+AQ10)</f>
        <v>199</v>
      </c>
      <c r="J15" s="65">
        <f>PRODUCT(I15/K15)</f>
        <v>0.56214689265536721</v>
      </c>
      <c r="K15" s="18">
        <f>PRODUCT(AG10+AS10)</f>
        <v>354</v>
      </c>
      <c r="L15" s="53">
        <f>PRODUCT((F15+G15)/E15)</f>
        <v>1.4583333333333333</v>
      </c>
      <c r="M15" s="53">
        <f>PRODUCT(H15/E15)</f>
        <v>0.95833333333333337</v>
      </c>
      <c r="N15" s="53">
        <f>PRODUCT((F15+G15+H15)/E15)</f>
        <v>2.4166666666666665</v>
      </c>
      <c r="O15" s="53">
        <f>PRODUCT(I15/E15)</f>
        <v>4.145833333333333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18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54" t="s">
        <v>31</v>
      </c>
      <c r="C16" s="55"/>
      <c r="D16" s="56"/>
      <c r="E16" s="52">
        <f>SUM(E13:E15)</f>
        <v>108</v>
      </c>
      <c r="F16" s="52">
        <f t="shared" ref="F16:I16" si="0">SUM(F13:F15)</f>
        <v>7</v>
      </c>
      <c r="G16" s="52">
        <f t="shared" si="0"/>
        <v>101</v>
      </c>
      <c r="H16" s="52">
        <f t="shared" si="0"/>
        <v>69</v>
      </c>
      <c r="I16" s="52">
        <f t="shared" si="0"/>
        <v>336</v>
      </c>
      <c r="J16" s="65">
        <f>PRODUCT(I16/K16)</f>
        <v>0.48132453010591925</v>
      </c>
      <c r="K16" s="24">
        <f>SUM(K13:K15)</f>
        <v>698.07370907537279</v>
      </c>
      <c r="L16" s="53">
        <f>PRODUCT((F16+G16)/E16)</f>
        <v>1</v>
      </c>
      <c r="M16" s="53">
        <f>PRODUCT(H16/E16)</f>
        <v>0.63888888888888884</v>
      </c>
      <c r="N16" s="53">
        <f>PRODUCT((F16+G16+H16)/E16)</f>
        <v>1.6388888888888888</v>
      </c>
      <c r="O16" s="53">
        <f>PRODUCT(I16/E16)</f>
        <v>3.1111111111111112</v>
      </c>
      <c r="Q16" s="18"/>
      <c r="R16" s="18"/>
      <c r="S16" s="25"/>
      <c r="T16" s="25"/>
      <c r="U16" s="25"/>
      <c r="V16" s="25"/>
      <c r="W16" s="25"/>
      <c r="X16" s="25"/>
      <c r="Y16" s="25"/>
      <c r="Z16" s="25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18"/>
      <c r="F17" s="18"/>
      <c r="G17" s="18"/>
      <c r="H17" s="18"/>
      <c r="I17" s="18"/>
      <c r="J17" s="24"/>
      <c r="K17" s="24"/>
      <c r="L17" s="18"/>
      <c r="M17" s="18"/>
      <c r="N17" s="18"/>
      <c r="O17" s="18"/>
      <c r="P17" s="24"/>
      <c r="Q17" s="24"/>
      <c r="R17" s="24"/>
      <c r="S17" s="25"/>
      <c r="T17" s="25"/>
      <c r="U17" s="25"/>
      <c r="V17" s="25"/>
      <c r="W17" s="25"/>
      <c r="X17" s="25"/>
      <c r="Y17" s="25"/>
      <c r="Z17" s="25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5"/>
      <c r="U18" s="25"/>
      <c r="V18" s="25"/>
      <c r="W18" s="25"/>
      <c r="X18" s="25"/>
      <c r="Y18" s="25"/>
      <c r="Z18" s="25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5"/>
      <c r="U19" s="25"/>
      <c r="V19" s="25"/>
      <c r="W19" s="25"/>
      <c r="X19" s="25"/>
      <c r="Y19" s="25"/>
      <c r="Z19" s="25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5"/>
      <c r="U20" s="25"/>
      <c r="V20" s="25"/>
      <c r="W20" s="25"/>
      <c r="X20" s="25"/>
      <c r="Y20" s="25"/>
      <c r="Z20" s="25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5"/>
      <c r="U21" s="25"/>
      <c r="V21" s="25"/>
      <c r="W21" s="25"/>
      <c r="X21" s="25"/>
      <c r="Y21" s="25"/>
      <c r="Z21" s="25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5"/>
      <c r="U22" s="25"/>
      <c r="V22" s="25"/>
      <c r="W22" s="25"/>
      <c r="X22" s="25"/>
      <c r="Y22" s="25"/>
      <c r="Z22" s="25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5"/>
      <c r="U23" s="25"/>
      <c r="V23" s="25"/>
      <c r="W23" s="25"/>
      <c r="X23" s="25"/>
      <c r="Y23" s="25"/>
      <c r="Z23" s="25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5"/>
      <c r="U24" s="25"/>
      <c r="V24" s="25"/>
      <c r="W24" s="25"/>
      <c r="X24" s="25"/>
      <c r="Y24" s="25"/>
      <c r="Z24" s="25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5"/>
      <c r="U25" s="25"/>
      <c r="V25" s="25"/>
      <c r="W25" s="25"/>
      <c r="X25" s="25"/>
      <c r="Y25" s="25"/>
      <c r="Z25" s="25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25"/>
      <c r="U26" s="25"/>
      <c r="V26" s="25"/>
      <c r="W26" s="25"/>
      <c r="X26" s="25"/>
      <c r="Y26" s="25"/>
      <c r="Z26" s="25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25"/>
      <c r="U27" s="25"/>
      <c r="V27" s="25"/>
      <c r="W27" s="25"/>
      <c r="X27" s="25"/>
      <c r="Y27" s="25"/>
      <c r="Z27" s="25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5"/>
      <c r="U28" s="25"/>
      <c r="V28" s="25"/>
      <c r="W28" s="25"/>
      <c r="X28" s="25"/>
      <c r="Y28" s="25"/>
      <c r="Z28" s="25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25"/>
      <c r="U29" s="25"/>
      <c r="V29" s="25"/>
      <c r="W29" s="25"/>
      <c r="X29" s="25"/>
      <c r="Y29" s="25"/>
      <c r="Z29" s="25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5"/>
      <c r="T55" s="25"/>
      <c r="U55" s="25"/>
      <c r="V55" s="25"/>
      <c r="W55" s="25"/>
      <c r="X55" s="25"/>
      <c r="Y55" s="25"/>
      <c r="Z55" s="25"/>
      <c r="AC55" s="24"/>
      <c r="AD55" s="24"/>
      <c r="AH55" s="24"/>
      <c r="AI55" s="24"/>
      <c r="AJ55" s="24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5"/>
      <c r="T56" s="25"/>
      <c r="U56" s="25"/>
      <c r="V56" s="25"/>
      <c r="W56" s="25"/>
      <c r="X56" s="25"/>
      <c r="Y56" s="25"/>
      <c r="Z56" s="25"/>
      <c r="AC56" s="24"/>
      <c r="AD56" s="24"/>
      <c r="AH56" s="24"/>
      <c r="AI56" s="24"/>
      <c r="AJ56" s="24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5"/>
      <c r="T57" s="25"/>
      <c r="U57" s="25"/>
      <c r="V57" s="25"/>
      <c r="W57" s="25"/>
      <c r="X57" s="25"/>
      <c r="Y57" s="25"/>
      <c r="Z57" s="25"/>
      <c r="AC57" s="24"/>
      <c r="AD57" s="24"/>
      <c r="AH57" s="24"/>
      <c r="AI57" s="24"/>
      <c r="AJ57" s="24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5"/>
      <c r="T58" s="25"/>
      <c r="U58" s="25"/>
      <c r="V58" s="25"/>
      <c r="W58" s="25"/>
      <c r="X58" s="25"/>
      <c r="Y58" s="25"/>
      <c r="Z58" s="25"/>
      <c r="AC58" s="24"/>
      <c r="AD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5"/>
      <c r="T59" s="25"/>
      <c r="U59" s="25"/>
      <c r="V59" s="25"/>
      <c r="W59" s="25"/>
      <c r="X59" s="25"/>
      <c r="Y59" s="25"/>
      <c r="Z59" s="25"/>
      <c r="AC59" s="24"/>
      <c r="AD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5"/>
      <c r="T60" s="25"/>
      <c r="U60" s="25"/>
      <c r="V60" s="25"/>
      <c r="W60" s="25"/>
      <c r="X60" s="25"/>
      <c r="Y60" s="25"/>
      <c r="Z60" s="25"/>
      <c r="AC60" s="24"/>
      <c r="AD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5"/>
      <c r="T61" s="25"/>
      <c r="U61" s="25"/>
      <c r="V61" s="25"/>
      <c r="W61" s="25"/>
      <c r="X61" s="25"/>
      <c r="Y61" s="25"/>
      <c r="Z61" s="25"/>
      <c r="AC61" s="24"/>
      <c r="AD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5"/>
      <c r="T62" s="25"/>
      <c r="U62" s="25"/>
      <c r="V62" s="25"/>
      <c r="W62" s="25"/>
      <c r="X62" s="25"/>
      <c r="Y62" s="25"/>
      <c r="Z62" s="25"/>
      <c r="AC62" s="24"/>
      <c r="AD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5"/>
      <c r="T63" s="25"/>
      <c r="U63" s="25"/>
      <c r="V63" s="25"/>
      <c r="W63" s="25"/>
      <c r="X63" s="25"/>
      <c r="Y63" s="25"/>
      <c r="Z63" s="25"/>
      <c r="AC63" s="24"/>
      <c r="AD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5"/>
      <c r="T64" s="25"/>
      <c r="U64" s="25"/>
      <c r="V64" s="25"/>
      <c r="W64" s="25"/>
      <c r="X64" s="25"/>
      <c r="Y64" s="25"/>
      <c r="Z64" s="25"/>
      <c r="AC64" s="24"/>
      <c r="AD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5"/>
      <c r="T65" s="25"/>
      <c r="U65" s="25"/>
      <c r="V65" s="25"/>
      <c r="W65" s="25"/>
      <c r="X65" s="25"/>
      <c r="Y65" s="25"/>
      <c r="Z65" s="25"/>
      <c r="AC65" s="24"/>
      <c r="AD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5"/>
      <c r="T66" s="25"/>
      <c r="U66" s="25"/>
      <c r="V66" s="25"/>
      <c r="W66" s="25"/>
      <c r="X66" s="25"/>
      <c r="Y66" s="25"/>
      <c r="Z66" s="25"/>
      <c r="AC66" s="24"/>
      <c r="AD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5"/>
      <c r="T67" s="25"/>
      <c r="U67" s="25"/>
      <c r="V67" s="25"/>
      <c r="W67" s="25"/>
      <c r="X67" s="25"/>
      <c r="Y67" s="25"/>
      <c r="Z67" s="25"/>
      <c r="AC67" s="24"/>
      <c r="AD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5"/>
      <c r="T68" s="25"/>
      <c r="U68" s="25"/>
      <c r="V68" s="25"/>
      <c r="W68" s="25"/>
      <c r="X68" s="25"/>
      <c r="Y68" s="25"/>
      <c r="Z68" s="25"/>
      <c r="AC68" s="24"/>
      <c r="AD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5"/>
      <c r="T69" s="25"/>
      <c r="U69" s="25"/>
      <c r="V69" s="25"/>
      <c r="W69" s="25"/>
      <c r="X69" s="25"/>
      <c r="Y69" s="25"/>
      <c r="Z69" s="25"/>
      <c r="AC69" s="24"/>
      <c r="AD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5"/>
      <c r="T70" s="25"/>
      <c r="U70" s="25"/>
      <c r="V70" s="25"/>
      <c r="W70" s="25"/>
      <c r="X70" s="25"/>
      <c r="Y70" s="25"/>
      <c r="Z70" s="25"/>
      <c r="AC70" s="24"/>
      <c r="AD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5"/>
      <c r="T71" s="25"/>
      <c r="U71" s="25"/>
      <c r="V71" s="25"/>
      <c r="W71" s="25"/>
      <c r="X71" s="25"/>
      <c r="Y71" s="25"/>
      <c r="Z71" s="25"/>
      <c r="AC71" s="24"/>
      <c r="AD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5"/>
      <c r="T72" s="25"/>
      <c r="U72" s="25"/>
      <c r="V72" s="25"/>
      <c r="W72" s="25"/>
      <c r="X72" s="25"/>
      <c r="Y72" s="25"/>
      <c r="Z72" s="25"/>
      <c r="AC72" s="24"/>
      <c r="AD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5"/>
      <c r="T73" s="25"/>
      <c r="U73" s="25"/>
      <c r="V73" s="25"/>
      <c r="W73" s="25"/>
      <c r="X73" s="25"/>
      <c r="Y73" s="25"/>
      <c r="Z73" s="25"/>
      <c r="AC73" s="24"/>
      <c r="AD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5"/>
      <c r="T74" s="25"/>
      <c r="U74" s="25"/>
      <c r="V74" s="25"/>
      <c r="W74" s="25"/>
      <c r="X74" s="25"/>
      <c r="Y74" s="25"/>
      <c r="Z74" s="25"/>
      <c r="AC74" s="24"/>
      <c r="AD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5"/>
      <c r="T75" s="25"/>
      <c r="U75" s="25"/>
      <c r="V75" s="25"/>
      <c r="W75" s="25"/>
      <c r="X75" s="25"/>
      <c r="Y75" s="25"/>
      <c r="Z75" s="25"/>
      <c r="AC75" s="24"/>
      <c r="AD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5"/>
      <c r="T76" s="25"/>
      <c r="U76" s="25"/>
      <c r="V76" s="25"/>
      <c r="W76" s="25"/>
      <c r="X76" s="25"/>
      <c r="Y76" s="25"/>
      <c r="Z76" s="25"/>
      <c r="AC76" s="24"/>
      <c r="AD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5"/>
      <c r="T77" s="25"/>
      <c r="U77" s="25"/>
      <c r="V77" s="25"/>
      <c r="W77" s="25"/>
      <c r="X77" s="25"/>
      <c r="Y77" s="25"/>
      <c r="Z77" s="25"/>
      <c r="AC77" s="24"/>
      <c r="AD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5"/>
      <c r="T78" s="25"/>
      <c r="U78" s="25"/>
      <c r="V78" s="25"/>
      <c r="W78" s="25"/>
      <c r="X78" s="25"/>
      <c r="Y78" s="25"/>
      <c r="Z78" s="25"/>
      <c r="AC78" s="24"/>
      <c r="AD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5"/>
      <c r="T79" s="25"/>
      <c r="U79" s="25"/>
      <c r="V79" s="25"/>
      <c r="W79" s="25"/>
      <c r="X79" s="25"/>
      <c r="Y79" s="25"/>
      <c r="Z79" s="25"/>
      <c r="AC79" s="24"/>
      <c r="AD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5"/>
      <c r="T80" s="25"/>
      <c r="U80" s="25"/>
      <c r="V80" s="25"/>
      <c r="W80" s="25"/>
      <c r="X80" s="25"/>
      <c r="Y80" s="25"/>
      <c r="Z80" s="25"/>
      <c r="AC80" s="24"/>
      <c r="AD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5"/>
      <c r="T81" s="25"/>
      <c r="U81" s="25"/>
      <c r="V81" s="25"/>
      <c r="W81" s="25"/>
      <c r="X81" s="25"/>
      <c r="Y81" s="25"/>
      <c r="Z81" s="25"/>
      <c r="AC81" s="24"/>
      <c r="AD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5"/>
      <c r="T82" s="25"/>
      <c r="U82" s="25"/>
      <c r="V82" s="25"/>
      <c r="W82" s="25"/>
      <c r="X82" s="25"/>
      <c r="Y82" s="25"/>
      <c r="Z82" s="25"/>
      <c r="AC82" s="24"/>
      <c r="AD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5"/>
      <c r="T83" s="25"/>
      <c r="U83" s="25"/>
      <c r="V83" s="25"/>
      <c r="W83" s="25"/>
      <c r="X83" s="25"/>
      <c r="Y83" s="25"/>
      <c r="Z83" s="25"/>
      <c r="AC83" s="24"/>
      <c r="AD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5"/>
      <c r="T84" s="25"/>
      <c r="U84" s="25"/>
      <c r="V84" s="25"/>
      <c r="W84" s="25"/>
      <c r="X84" s="25"/>
      <c r="Y84" s="25"/>
      <c r="Z84" s="25"/>
      <c r="AC84" s="24"/>
      <c r="AD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5"/>
      <c r="T85" s="25"/>
      <c r="U85" s="25"/>
      <c r="V85" s="25"/>
      <c r="W85" s="25"/>
      <c r="X85" s="25"/>
      <c r="Y85" s="25"/>
      <c r="Z85" s="25"/>
      <c r="AC85" s="24"/>
      <c r="AD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5"/>
      <c r="T86" s="25"/>
      <c r="U86" s="25"/>
      <c r="V86" s="25"/>
      <c r="W86" s="25"/>
      <c r="X86" s="25"/>
      <c r="Y86" s="25"/>
      <c r="Z86" s="25"/>
      <c r="AC86" s="24"/>
      <c r="AD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5"/>
      <c r="T87" s="25"/>
      <c r="U87" s="25"/>
      <c r="V87" s="25"/>
      <c r="W87" s="25"/>
      <c r="X87" s="25"/>
      <c r="Y87" s="25"/>
      <c r="Z87" s="25"/>
      <c r="AC87" s="24"/>
      <c r="AD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5"/>
      <c r="T88" s="25"/>
      <c r="U88" s="25"/>
      <c r="V88" s="25"/>
      <c r="W88" s="25"/>
      <c r="X88" s="25"/>
      <c r="Y88" s="25"/>
      <c r="Z88" s="25"/>
      <c r="AC88" s="24"/>
      <c r="AD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25"/>
      <c r="T89" s="25"/>
      <c r="U89" s="25"/>
      <c r="V89" s="25"/>
      <c r="W89" s="25"/>
      <c r="X89" s="25"/>
      <c r="Y89" s="25"/>
      <c r="Z89" s="25"/>
      <c r="AC89" s="24"/>
      <c r="AD89" s="24"/>
      <c r="AH89" s="24"/>
      <c r="AI89" s="24"/>
      <c r="AJ89" s="24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25"/>
      <c r="T90" s="25"/>
      <c r="U90" s="25"/>
      <c r="V90" s="25"/>
      <c r="W90" s="25"/>
      <c r="X90" s="25"/>
      <c r="Y90" s="25"/>
      <c r="Z90" s="25"/>
      <c r="AC90" s="24"/>
      <c r="AD90" s="24"/>
      <c r="AH90" s="24"/>
      <c r="AI90" s="24"/>
      <c r="AJ90" s="24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25"/>
      <c r="T91" s="25"/>
      <c r="U91" s="25"/>
      <c r="V91" s="25"/>
      <c r="W91" s="25"/>
      <c r="X91" s="25"/>
      <c r="Y91" s="25"/>
      <c r="Z91" s="25"/>
      <c r="AC91" s="24"/>
      <c r="AD91" s="24"/>
      <c r="AH91" s="24"/>
      <c r="AI91" s="24"/>
      <c r="AJ91" s="24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25"/>
      <c r="T92" s="25"/>
      <c r="U92" s="25"/>
      <c r="V92" s="25"/>
      <c r="W92" s="25"/>
      <c r="X92" s="25"/>
      <c r="Y92" s="25"/>
      <c r="Z92" s="25"/>
      <c r="AC92" s="24"/>
      <c r="AD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25"/>
      <c r="T93" s="25"/>
      <c r="U93" s="25"/>
      <c r="V93" s="25"/>
      <c r="W93" s="25"/>
      <c r="X93" s="25"/>
      <c r="Y93" s="25"/>
      <c r="Z93" s="25"/>
      <c r="AC93" s="24"/>
      <c r="AD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25"/>
      <c r="T94" s="25"/>
      <c r="U94" s="25"/>
      <c r="V94" s="25"/>
      <c r="W94" s="25"/>
      <c r="X94" s="25"/>
      <c r="Y94" s="25"/>
      <c r="Z94" s="25"/>
      <c r="AC94" s="24"/>
      <c r="AD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25"/>
      <c r="T95" s="25"/>
      <c r="U95" s="25"/>
      <c r="V95" s="25"/>
      <c r="W95" s="25"/>
      <c r="X95" s="25"/>
      <c r="Y95" s="25"/>
      <c r="Z95" s="25"/>
      <c r="AC95" s="24"/>
      <c r="AD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25"/>
      <c r="T96" s="25"/>
      <c r="U96" s="25"/>
      <c r="V96" s="25"/>
      <c r="W96" s="25"/>
      <c r="X96" s="25"/>
      <c r="Y96" s="25"/>
      <c r="Z96" s="25"/>
      <c r="AC96" s="24"/>
      <c r="AD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25"/>
      <c r="T97" s="25"/>
      <c r="U97" s="25"/>
      <c r="V97" s="25"/>
      <c r="W97" s="25"/>
      <c r="X97" s="25"/>
      <c r="Y97" s="25"/>
      <c r="Z97" s="25"/>
      <c r="AC97" s="24"/>
      <c r="AD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25"/>
      <c r="T98" s="25"/>
      <c r="U98" s="25"/>
      <c r="V98" s="25"/>
      <c r="W98" s="25"/>
      <c r="X98" s="25"/>
      <c r="Y98" s="25"/>
      <c r="Z98" s="25"/>
      <c r="AC98" s="24"/>
      <c r="AD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25"/>
      <c r="T99" s="25"/>
      <c r="U99" s="25"/>
      <c r="V99" s="25"/>
      <c r="W99" s="25"/>
      <c r="X99" s="25"/>
      <c r="Y99" s="25"/>
      <c r="Z99" s="25"/>
      <c r="AC99" s="24"/>
      <c r="AD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25"/>
      <c r="T100" s="25"/>
      <c r="U100" s="25"/>
      <c r="V100" s="25"/>
      <c r="W100" s="25"/>
      <c r="X100" s="25"/>
      <c r="Y100" s="25"/>
      <c r="Z100" s="25"/>
      <c r="AC100" s="24"/>
      <c r="AD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25"/>
      <c r="T101" s="25"/>
      <c r="U101" s="25"/>
      <c r="V101" s="25"/>
      <c r="W101" s="25"/>
      <c r="X101" s="25"/>
      <c r="Y101" s="25"/>
      <c r="Z101" s="25"/>
      <c r="AC101" s="24"/>
      <c r="AD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25"/>
      <c r="T102" s="25"/>
      <c r="U102" s="25"/>
      <c r="V102" s="25"/>
      <c r="W102" s="25"/>
      <c r="X102" s="25"/>
      <c r="Y102" s="25"/>
      <c r="Z102" s="25"/>
      <c r="AC102" s="24"/>
      <c r="AD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25"/>
      <c r="T103" s="25"/>
      <c r="U103" s="25"/>
      <c r="V103" s="25"/>
      <c r="W103" s="25"/>
      <c r="X103" s="25"/>
      <c r="Y103" s="25"/>
      <c r="Z103" s="25"/>
      <c r="AC103" s="24"/>
      <c r="AD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25"/>
      <c r="T104" s="25"/>
      <c r="U104" s="25"/>
      <c r="V104" s="25"/>
      <c r="W104" s="25"/>
      <c r="X104" s="25"/>
      <c r="Y104" s="25"/>
      <c r="Z104" s="25"/>
      <c r="AC104" s="24"/>
      <c r="AD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25"/>
      <c r="T105" s="25"/>
      <c r="U105" s="25"/>
      <c r="V105" s="25"/>
      <c r="W105" s="25"/>
      <c r="X105" s="25"/>
      <c r="Y105" s="25"/>
      <c r="Z105" s="25"/>
      <c r="AC105" s="24"/>
      <c r="AD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25"/>
      <c r="T106" s="25"/>
      <c r="U106" s="25"/>
      <c r="V106" s="25"/>
      <c r="W106" s="25"/>
      <c r="X106" s="25"/>
      <c r="Y106" s="25"/>
      <c r="Z106" s="25"/>
      <c r="AC106" s="24"/>
      <c r="AD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25"/>
      <c r="T107" s="25"/>
      <c r="U107" s="25"/>
      <c r="V107" s="25"/>
      <c r="W107" s="25"/>
      <c r="X107" s="25"/>
      <c r="Y107" s="25"/>
      <c r="Z107" s="25"/>
      <c r="AC107" s="24"/>
      <c r="AD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25"/>
      <c r="T108" s="25"/>
      <c r="U108" s="25"/>
      <c r="V108" s="25"/>
      <c r="W108" s="25"/>
      <c r="X108" s="25"/>
      <c r="Y108" s="25"/>
      <c r="Z108" s="25"/>
      <c r="AC108" s="24"/>
      <c r="AD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25"/>
      <c r="T109" s="25"/>
      <c r="U109" s="25"/>
      <c r="V109" s="25"/>
      <c r="W109" s="25"/>
      <c r="X109" s="25"/>
      <c r="Y109" s="25"/>
      <c r="Z109" s="25"/>
      <c r="AC109" s="24"/>
      <c r="AD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25"/>
      <c r="T110" s="25"/>
      <c r="U110" s="25"/>
      <c r="V110" s="25"/>
      <c r="W110" s="25"/>
      <c r="X110" s="25"/>
      <c r="Y110" s="25"/>
      <c r="Z110" s="25"/>
      <c r="AC110" s="24"/>
      <c r="AD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25"/>
      <c r="T111" s="25"/>
      <c r="U111" s="25"/>
      <c r="V111" s="25"/>
      <c r="W111" s="25"/>
      <c r="X111" s="25"/>
      <c r="Y111" s="25"/>
      <c r="Z111" s="25"/>
      <c r="AC111" s="24"/>
      <c r="AD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25"/>
      <c r="T112" s="25"/>
      <c r="U112" s="25"/>
      <c r="V112" s="25"/>
      <c r="W112" s="25"/>
      <c r="X112" s="25"/>
      <c r="Y112" s="25"/>
      <c r="Z112" s="25"/>
      <c r="AC112" s="24"/>
      <c r="AD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25"/>
      <c r="T113" s="25"/>
      <c r="U113" s="25"/>
      <c r="V113" s="25"/>
      <c r="W113" s="25"/>
      <c r="X113" s="25"/>
      <c r="Y113" s="25"/>
      <c r="Z113" s="25"/>
      <c r="AC113" s="24"/>
      <c r="AD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25"/>
      <c r="T114" s="25"/>
      <c r="U114" s="25"/>
      <c r="V114" s="25"/>
      <c r="W114" s="25"/>
      <c r="X114" s="25"/>
      <c r="Y114" s="25"/>
      <c r="Z114" s="25"/>
      <c r="AC114" s="24"/>
      <c r="AD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25"/>
      <c r="T115" s="25"/>
      <c r="U115" s="25"/>
      <c r="V115" s="25"/>
      <c r="W115" s="25"/>
      <c r="X115" s="25"/>
      <c r="Y115" s="25"/>
      <c r="Z115" s="25"/>
      <c r="AC115" s="24"/>
      <c r="AD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25"/>
      <c r="T116" s="25"/>
      <c r="U116" s="25"/>
      <c r="V116" s="25"/>
      <c r="W116" s="25"/>
      <c r="X116" s="25"/>
      <c r="Y116" s="25"/>
      <c r="Z116" s="25"/>
      <c r="AC116" s="24"/>
      <c r="AD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25"/>
      <c r="T117" s="25"/>
      <c r="U117" s="25"/>
      <c r="V117" s="25"/>
      <c r="W117" s="25"/>
      <c r="X117" s="25"/>
      <c r="Y117" s="25"/>
      <c r="Z117" s="25"/>
      <c r="AC117" s="24"/>
      <c r="AD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25"/>
      <c r="T118" s="25"/>
      <c r="U118" s="25"/>
      <c r="V118" s="25"/>
      <c r="W118" s="25"/>
      <c r="X118" s="25"/>
      <c r="Y118" s="25"/>
      <c r="Z118" s="25"/>
      <c r="AC118" s="24"/>
      <c r="AD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25"/>
      <c r="T119" s="25"/>
      <c r="U119" s="25"/>
      <c r="V119" s="25"/>
      <c r="W119" s="25"/>
      <c r="X119" s="25"/>
      <c r="Y119" s="25"/>
      <c r="Z119" s="25"/>
      <c r="AC119" s="24"/>
      <c r="AD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25"/>
      <c r="T120" s="25"/>
      <c r="U120" s="25"/>
      <c r="V120" s="25"/>
      <c r="W120" s="25"/>
      <c r="X120" s="25"/>
      <c r="Y120" s="25"/>
      <c r="Z120" s="25"/>
      <c r="AC120" s="24"/>
      <c r="AD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25"/>
      <c r="T121" s="25"/>
      <c r="U121" s="25"/>
      <c r="V121" s="25"/>
      <c r="W121" s="25"/>
      <c r="X121" s="25"/>
      <c r="Y121" s="25"/>
      <c r="Z121" s="25"/>
      <c r="AC121" s="24"/>
      <c r="AD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25"/>
      <c r="T122" s="25"/>
      <c r="U122" s="25"/>
      <c r="V122" s="25"/>
      <c r="W122" s="25"/>
      <c r="X122" s="25"/>
      <c r="Y122" s="25"/>
      <c r="Z122" s="25"/>
      <c r="AC122" s="24"/>
      <c r="AD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25"/>
      <c r="T123" s="25"/>
      <c r="U123" s="25"/>
      <c r="V123" s="25"/>
      <c r="W123" s="25"/>
      <c r="X123" s="25"/>
      <c r="Y123" s="25"/>
      <c r="Z123" s="25"/>
      <c r="AC123" s="24"/>
      <c r="AD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25"/>
      <c r="T124" s="25"/>
      <c r="U124" s="25"/>
      <c r="V124" s="25"/>
      <c r="W124" s="25"/>
      <c r="X124" s="25"/>
      <c r="Y124" s="25"/>
      <c r="Z124" s="25"/>
      <c r="AC124" s="24"/>
      <c r="AD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25"/>
      <c r="T125" s="25"/>
      <c r="U125" s="25"/>
      <c r="V125" s="25"/>
      <c r="W125" s="25"/>
      <c r="X125" s="25"/>
      <c r="Y125" s="25"/>
      <c r="Z125" s="25"/>
      <c r="AC125" s="24"/>
      <c r="AD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25"/>
      <c r="T126" s="25"/>
      <c r="U126" s="25"/>
      <c r="V126" s="25"/>
      <c r="W126" s="25"/>
      <c r="X126" s="25"/>
      <c r="Y126" s="25"/>
      <c r="Z126" s="25"/>
      <c r="AC126" s="24"/>
      <c r="AD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25"/>
      <c r="T127" s="25"/>
      <c r="U127" s="25"/>
      <c r="V127" s="25"/>
      <c r="W127" s="25"/>
      <c r="X127" s="25"/>
      <c r="Y127" s="25"/>
      <c r="Z127" s="25"/>
      <c r="AC127" s="24"/>
      <c r="AD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25"/>
      <c r="T128" s="25"/>
      <c r="U128" s="25"/>
      <c r="V128" s="25"/>
      <c r="W128" s="25"/>
      <c r="X128" s="25"/>
      <c r="Y128" s="25"/>
      <c r="Z128" s="25"/>
      <c r="AC128" s="24"/>
      <c r="AD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25"/>
      <c r="T129" s="25"/>
      <c r="U129" s="25"/>
      <c r="V129" s="25"/>
      <c r="W129" s="25"/>
      <c r="X129" s="25"/>
      <c r="Y129" s="25"/>
      <c r="Z129" s="25"/>
      <c r="AC129" s="24"/>
      <c r="AD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25"/>
      <c r="T130" s="25"/>
      <c r="U130" s="25"/>
      <c r="V130" s="25"/>
      <c r="W130" s="25"/>
      <c r="X130" s="25"/>
      <c r="Y130" s="25"/>
      <c r="Z130" s="25"/>
      <c r="AC130" s="24"/>
      <c r="AD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25"/>
      <c r="T131" s="25"/>
      <c r="U131" s="25"/>
      <c r="V131" s="25"/>
      <c r="W131" s="25"/>
      <c r="X131" s="25"/>
      <c r="Y131" s="25"/>
      <c r="Z131" s="25"/>
      <c r="AC131" s="24"/>
      <c r="AD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25"/>
      <c r="T132" s="25"/>
      <c r="U132" s="25"/>
      <c r="V132" s="25"/>
      <c r="W132" s="25"/>
      <c r="X132" s="25"/>
      <c r="Y132" s="25"/>
      <c r="Z132" s="25"/>
      <c r="AC132" s="24"/>
      <c r="AD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25"/>
      <c r="T133" s="25"/>
      <c r="U133" s="25"/>
      <c r="V133" s="25"/>
      <c r="W133" s="25"/>
      <c r="X133" s="25"/>
      <c r="Y133" s="25"/>
      <c r="Z133" s="25"/>
      <c r="AC133" s="24"/>
      <c r="AD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25"/>
      <c r="T134" s="25"/>
      <c r="U134" s="25"/>
      <c r="V134" s="25"/>
      <c r="W134" s="25"/>
      <c r="X134" s="25"/>
      <c r="Y134" s="25"/>
      <c r="Z134" s="25"/>
      <c r="AC134" s="24"/>
      <c r="AD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25"/>
      <c r="T135" s="25"/>
      <c r="U135" s="25"/>
      <c r="V135" s="25"/>
      <c r="W135" s="25"/>
      <c r="X135" s="25"/>
      <c r="Y135" s="25"/>
      <c r="Z135" s="25"/>
      <c r="AC135" s="24"/>
      <c r="AD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25"/>
      <c r="T136" s="25"/>
      <c r="U136" s="25"/>
      <c r="V136" s="25"/>
      <c r="W136" s="25"/>
      <c r="X136" s="25"/>
      <c r="Y136" s="25"/>
      <c r="Z136" s="25"/>
      <c r="AC136" s="24"/>
      <c r="AD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25"/>
      <c r="T137" s="25"/>
      <c r="U137" s="25"/>
      <c r="V137" s="25"/>
      <c r="W137" s="25"/>
      <c r="X137" s="25"/>
      <c r="Y137" s="25"/>
      <c r="Z137" s="25"/>
      <c r="AC137" s="24"/>
      <c r="AD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25"/>
      <c r="T138" s="25"/>
      <c r="U138" s="25"/>
      <c r="V138" s="25"/>
      <c r="W138" s="25"/>
      <c r="X138" s="25"/>
      <c r="Y138" s="25"/>
      <c r="Z138" s="25"/>
      <c r="AC138" s="24"/>
      <c r="AD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25"/>
      <c r="T139" s="25"/>
      <c r="U139" s="25"/>
      <c r="V139" s="25"/>
      <c r="W139" s="25"/>
      <c r="X139" s="25"/>
      <c r="Y139" s="25"/>
      <c r="Z139" s="25"/>
      <c r="AC139" s="24"/>
      <c r="AD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25"/>
      <c r="T140" s="25"/>
      <c r="U140" s="25"/>
      <c r="V140" s="25"/>
      <c r="W140" s="25"/>
      <c r="X140" s="25"/>
      <c r="Y140" s="25"/>
      <c r="Z140" s="25"/>
      <c r="AC140" s="24"/>
      <c r="AD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25"/>
      <c r="T141" s="25"/>
      <c r="U141" s="25"/>
      <c r="V141" s="25"/>
      <c r="W141" s="25"/>
      <c r="X141" s="25"/>
      <c r="Y141" s="25"/>
      <c r="Z141" s="25"/>
      <c r="AC141" s="24"/>
      <c r="AD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25"/>
      <c r="T142" s="25"/>
      <c r="U142" s="25"/>
      <c r="V142" s="25"/>
      <c r="W142" s="25"/>
      <c r="X142" s="25"/>
      <c r="Y142" s="25"/>
      <c r="Z142" s="25"/>
      <c r="AC142" s="24"/>
      <c r="AD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25"/>
      <c r="T143" s="25"/>
      <c r="U143" s="25"/>
      <c r="V143" s="25"/>
      <c r="W143" s="25"/>
      <c r="X143" s="25"/>
      <c r="Y143" s="25"/>
      <c r="Z143" s="25"/>
      <c r="AC143" s="24"/>
      <c r="AD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25"/>
      <c r="T144" s="25"/>
      <c r="U144" s="25"/>
      <c r="V144" s="25"/>
      <c r="W144" s="25"/>
      <c r="X144" s="25"/>
      <c r="Y144" s="25"/>
      <c r="Z144" s="25"/>
      <c r="AC144" s="24"/>
      <c r="AD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25"/>
      <c r="T145" s="25"/>
      <c r="U145" s="25"/>
      <c r="V145" s="25"/>
      <c r="W145" s="25"/>
      <c r="X145" s="25"/>
      <c r="Y145" s="25"/>
      <c r="Z145" s="25"/>
      <c r="AC145" s="24"/>
      <c r="AD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25"/>
      <c r="T146" s="25"/>
      <c r="U146" s="25"/>
      <c r="V146" s="25"/>
      <c r="W146" s="25"/>
      <c r="X146" s="25"/>
      <c r="Y146" s="25"/>
      <c r="Z146" s="25"/>
      <c r="AC146" s="24"/>
      <c r="AD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25"/>
      <c r="T147" s="25"/>
      <c r="U147" s="25"/>
      <c r="V147" s="25"/>
      <c r="W147" s="25"/>
      <c r="X147" s="25"/>
      <c r="Y147" s="25"/>
      <c r="Z147" s="25"/>
      <c r="AC147" s="24"/>
      <c r="AD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25"/>
      <c r="T148" s="25"/>
      <c r="U148" s="25"/>
      <c r="V148" s="25"/>
      <c r="W148" s="25"/>
      <c r="X148" s="25"/>
      <c r="Y148" s="25"/>
      <c r="Z148" s="25"/>
      <c r="AC148" s="24"/>
      <c r="AD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25"/>
      <c r="T149" s="25"/>
      <c r="U149" s="25"/>
      <c r="V149" s="25"/>
      <c r="W149" s="25"/>
      <c r="X149" s="25"/>
      <c r="Y149" s="25"/>
      <c r="Z149" s="25"/>
      <c r="AC149" s="24"/>
      <c r="AD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25"/>
      <c r="T150" s="25"/>
      <c r="U150" s="25"/>
      <c r="V150" s="25"/>
      <c r="W150" s="25"/>
      <c r="X150" s="25"/>
      <c r="Y150" s="25"/>
      <c r="Z150" s="25"/>
      <c r="AC150" s="24"/>
      <c r="AD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25"/>
      <c r="T151" s="25"/>
      <c r="U151" s="25"/>
      <c r="V151" s="25"/>
      <c r="W151" s="25"/>
      <c r="X151" s="25"/>
      <c r="Y151" s="25"/>
      <c r="Z151" s="25"/>
      <c r="AC151" s="24"/>
      <c r="AD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25"/>
      <c r="T152" s="25"/>
      <c r="U152" s="25"/>
      <c r="V152" s="25"/>
      <c r="W152" s="25"/>
      <c r="X152" s="25"/>
      <c r="Y152" s="25"/>
      <c r="Z152" s="25"/>
      <c r="AC152" s="24"/>
      <c r="AD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25"/>
      <c r="T153" s="25"/>
      <c r="U153" s="25"/>
      <c r="V153" s="25"/>
      <c r="W153" s="25"/>
      <c r="X153" s="25"/>
      <c r="Y153" s="25"/>
      <c r="Z153" s="25"/>
      <c r="AC153" s="24"/>
      <c r="AD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25"/>
      <c r="T154" s="25"/>
      <c r="U154" s="25"/>
      <c r="V154" s="25"/>
      <c r="W154" s="25"/>
      <c r="X154" s="25"/>
      <c r="Y154" s="25"/>
      <c r="Z154" s="25"/>
      <c r="AC154" s="24"/>
      <c r="AD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25"/>
      <c r="T155" s="25"/>
      <c r="U155" s="25"/>
      <c r="V155" s="25"/>
      <c r="W155" s="25"/>
      <c r="X155" s="25"/>
      <c r="Y155" s="25"/>
      <c r="Z155" s="25"/>
      <c r="AC155" s="24"/>
      <c r="AD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25"/>
      <c r="T156" s="25"/>
      <c r="U156" s="25"/>
      <c r="V156" s="25"/>
      <c r="W156" s="25"/>
      <c r="X156" s="25"/>
      <c r="Y156" s="25"/>
      <c r="Z156" s="25"/>
      <c r="AC156" s="24"/>
      <c r="AD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64"/>
      <c r="U157" s="18"/>
      <c r="V157" s="18"/>
      <c r="AC157" s="24"/>
      <c r="AD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64"/>
      <c r="U158" s="18"/>
      <c r="V158" s="18"/>
      <c r="AC158" s="24"/>
      <c r="AD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64"/>
      <c r="U159" s="18"/>
      <c r="V159" s="18"/>
      <c r="AC159" s="24"/>
      <c r="AD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64"/>
      <c r="U160" s="18"/>
      <c r="V160" s="18"/>
      <c r="AC160" s="24"/>
      <c r="AD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AC161" s="24"/>
      <c r="AD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AC162" s="24"/>
      <c r="AD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AC163" s="24"/>
      <c r="AD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AC164" s="24"/>
      <c r="AD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AC165" s="24"/>
      <c r="AD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AC166" s="24"/>
      <c r="AD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AC167" s="24"/>
      <c r="AD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AC168" s="24"/>
      <c r="AD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AC169" s="24"/>
      <c r="AD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AC170" s="24"/>
      <c r="AD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AC171" s="24"/>
      <c r="AD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AC172" s="24"/>
      <c r="AD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AC173" s="24"/>
      <c r="AD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18"/>
      <c r="U174" s="18"/>
      <c r="V174" s="18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AH175" s="24"/>
      <c r="AI175" s="24"/>
      <c r="AJ175" s="24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AH176" s="24"/>
      <c r="AI176" s="24"/>
      <c r="AJ176" s="24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AH177" s="24"/>
      <c r="AI177" s="24"/>
      <c r="AJ177" s="24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AH178" s="24"/>
      <c r="AI178" s="24"/>
      <c r="AJ178" s="24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AH179" s="24"/>
      <c r="AI179" s="24"/>
      <c r="AJ179" s="24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AH180" s="24"/>
      <c r="AI180" s="24"/>
      <c r="AJ180" s="24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AH181" s="18"/>
      <c r="AI181" s="18"/>
      <c r="AJ181" s="18"/>
      <c r="AK181" s="18"/>
      <c r="AL18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2018-09-03T08:11:04Z</dcterms:modified>
</cp:coreProperties>
</file>