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3" r:id="rId1"/>
  </sheets>
  <calcPr calcId="145621"/>
</workbook>
</file>

<file path=xl/calcChain.xml><?xml version="1.0" encoding="utf-8"?>
<calcChain xmlns="http://schemas.openxmlformats.org/spreadsheetml/2006/main">
  <c r="AR9" i="3" l="1"/>
  <c r="K13" i="3"/>
  <c r="K15" i="3" s="1"/>
  <c r="H13" i="3"/>
  <c r="F13" i="3"/>
  <c r="F15" i="3" s="1"/>
  <c r="AS9" i="3"/>
  <c r="AQ9" i="3"/>
  <c r="AP9" i="3"/>
  <c r="H14" i="3" s="1"/>
  <c r="AO9" i="3"/>
  <c r="AN9" i="3"/>
  <c r="F14" i="3" s="1"/>
  <c r="AM9" i="3"/>
  <c r="AG9" i="3"/>
  <c r="K14" i="3" s="1"/>
  <c r="AE9" i="3"/>
  <c r="I14" i="3" s="1"/>
  <c r="AD9" i="3"/>
  <c r="AC9" i="3"/>
  <c r="G14" i="3" s="1"/>
  <c r="AB9" i="3"/>
  <c r="AA9" i="3"/>
  <c r="E14" i="3" s="1"/>
  <c r="W9" i="3"/>
  <c r="U9" i="3"/>
  <c r="T9" i="3"/>
  <c r="S9" i="3"/>
  <c r="R9" i="3"/>
  <c r="Q9" i="3"/>
  <c r="K9" i="3"/>
  <c r="I9" i="3"/>
  <c r="I13" i="3" s="1"/>
  <c r="I15" i="3" s="1"/>
  <c r="H9" i="3"/>
  <c r="G9" i="3"/>
  <c r="G13" i="3" s="1"/>
  <c r="G15" i="3" s="1"/>
  <c r="F9" i="3"/>
  <c r="E9" i="3"/>
  <c r="E13" i="3" s="1"/>
  <c r="E15" i="3" s="1"/>
  <c r="O15" i="3" l="1"/>
  <c r="J15" i="3"/>
  <c r="O14" i="3"/>
  <c r="J14" i="3"/>
  <c r="N15" i="3"/>
  <c r="L15" i="3"/>
  <c r="N14" i="3"/>
  <c r="L14" i="3"/>
  <c r="M14" i="3"/>
  <c r="H15" i="3"/>
  <c r="M15" i="3" s="1"/>
  <c r="AF9" i="3"/>
</calcChain>
</file>

<file path=xl/sharedStrings.xml><?xml version="1.0" encoding="utf-8"?>
<sst xmlns="http://schemas.openxmlformats.org/spreadsheetml/2006/main" count="77" uniqueCount="34">
  <si>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</si>
  <si>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</si>
  <si>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</si>
  <si>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</si>
  <si>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</si>
  <si>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</si>
  <si>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</si>
  <si>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</si>
  <si>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</si>
  <si>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</si>
  <si>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</si>
  <si>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</si>
  <si>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</si>
  <si>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</si>
  <si>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</si>
  <si>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</si>
  <si>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</si>
  <si>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</si>
  <si>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</si>
  <si>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Lohi = Jyväskylän Lohi  (1924)</t>
  </si>
  <si>
    <t>Valo = Jyväskylän Valo  (1949)</t>
  </si>
  <si>
    <t>1.</t>
  </si>
  <si>
    <t>Lohi</t>
  </si>
  <si>
    <t>3.</t>
  </si>
  <si>
    <t>Valo</t>
  </si>
  <si>
    <t>6.</t>
  </si>
  <si>
    <t>4.</t>
  </si>
  <si>
    <t>7.</t>
  </si>
  <si>
    <t>Pentti Haavisto</t>
  </si>
  <si>
    <t xml:space="preserve">    Runkosarja TOP-10</t>
  </si>
  <si>
    <t>Jatkosarjat</t>
  </si>
  <si>
    <t xml:space="preserve">  Runkosarja TOP-10</t>
  </si>
  <si>
    <t>ka/l+t</t>
  </si>
  <si>
    <t>ka/kl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</si>
</sst>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left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89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8.710937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16"/>
      <c r="B1" s="40" t="s">
        <v>28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9"/>
      <c r="D2" s="60"/>
      <c r="E2" s="8" t="s">
        <v>7</v>
      </c>
      <c r="F2" s="22"/>
      <c r="G2" s="22"/>
      <c r="H2" s="22"/>
      <c r="I2" s="29"/>
      <c r="J2" s="9"/>
      <c r="K2" s="21"/>
      <c r="L2" s="18" t="s">
        <v>29</v>
      </c>
      <c r="M2" s="22"/>
      <c r="N2" s="22"/>
      <c r="O2" s="28"/>
      <c r="P2" s="6"/>
      <c r="Q2" s="18" t="s">
        <v>30</v>
      </c>
      <c r="R2" s="22"/>
      <c r="S2" s="22"/>
      <c r="T2" s="22"/>
      <c r="U2" s="29"/>
      <c r="V2" s="28"/>
      <c r="W2" s="6"/>
      <c r="X2" s="61" t="s">
        <v>12</v>
      </c>
      <c r="Y2" s="62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31</v>
      </c>
      <c r="AI2" s="22"/>
      <c r="AJ2" s="22"/>
      <c r="AK2" s="28"/>
      <c r="AL2" s="6"/>
      <c r="AM2" s="18" t="s">
        <v>30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1"/>
      <c r="M4" s="7"/>
      <c r="N4" s="7"/>
      <c r="O4" s="7"/>
      <c r="P4" s="10"/>
      <c r="Q4" s="12"/>
      <c r="R4" s="12"/>
      <c r="S4" s="13"/>
      <c r="T4" s="12"/>
      <c r="U4" s="12"/>
      <c r="V4" s="63"/>
      <c r="W4" s="19"/>
      <c r="X4" s="12">
        <v>2001</v>
      </c>
      <c r="Y4" s="12" t="s">
        <v>21</v>
      </c>
      <c r="Z4" s="1" t="s">
        <v>22</v>
      </c>
      <c r="AA4" s="12">
        <v>15</v>
      </c>
      <c r="AB4" s="12">
        <v>0</v>
      </c>
      <c r="AC4" s="12">
        <v>22</v>
      </c>
      <c r="AD4" s="12">
        <v>3</v>
      </c>
      <c r="AE4" s="12">
        <v>30</v>
      </c>
      <c r="AF4" s="68">
        <v>0.3614</v>
      </c>
      <c r="AG4" s="10">
        <v>83</v>
      </c>
      <c r="AH4" s="56"/>
      <c r="AI4" s="56"/>
      <c r="AJ4" s="56"/>
      <c r="AK4" s="7"/>
      <c r="AL4" s="10"/>
      <c r="AM4" s="12"/>
      <c r="AN4" s="12"/>
      <c r="AO4" s="12"/>
      <c r="AP4" s="12"/>
      <c r="AQ4" s="12"/>
      <c r="AR4" s="57"/>
      <c r="AS4" s="58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1"/>
      <c r="M5" s="7"/>
      <c r="N5" s="7"/>
      <c r="O5" s="7"/>
      <c r="P5" s="10"/>
      <c r="Q5" s="12"/>
      <c r="R5" s="12"/>
      <c r="S5" s="13"/>
      <c r="T5" s="12"/>
      <c r="U5" s="12"/>
      <c r="V5" s="13"/>
      <c r="W5" s="19"/>
      <c r="X5" s="12">
        <v>2002</v>
      </c>
      <c r="Y5" s="12" t="s">
        <v>23</v>
      </c>
      <c r="Z5" s="1" t="s">
        <v>24</v>
      </c>
      <c r="AA5" s="12">
        <v>18</v>
      </c>
      <c r="AB5" s="12">
        <v>0</v>
      </c>
      <c r="AC5" s="12">
        <v>30</v>
      </c>
      <c r="AD5" s="12">
        <v>1</v>
      </c>
      <c r="AE5" s="12">
        <v>48</v>
      </c>
      <c r="AF5" s="68">
        <v>0.4</v>
      </c>
      <c r="AG5" s="10">
        <v>120</v>
      </c>
      <c r="AH5" s="7" t="s">
        <v>25</v>
      </c>
      <c r="AI5" s="56"/>
      <c r="AJ5" s="56"/>
      <c r="AK5" s="7"/>
      <c r="AL5" s="10"/>
      <c r="AM5" s="12">
        <v>3</v>
      </c>
      <c r="AN5" s="12">
        <v>0</v>
      </c>
      <c r="AO5" s="12">
        <v>0</v>
      </c>
      <c r="AP5" s="12">
        <v>0</v>
      </c>
      <c r="AQ5" s="12">
        <v>1</v>
      </c>
      <c r="AR5" s="57">
        <v>0.1666</v>
      </c>
      <c r="AS5" s="58">
        <v>6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1"/>
      <c r="M6" s="7"/>
      <c r="N6" s="7"/>
      <c r="O6" s="7"/>
      <c r="Q6" s="12"/>
      <c r="R6" s="12"/>
      <c r="S6" s="13"/>
      <c r="T6" s="12"/>
      <c r="U6" s="12"/>
      <c r="V6" s="13"/>
      <c r="W6" s="19"/>
      <c r="X6" s="12">
        <v>2003</v>
      </c>
      <c r="Y6" s="12" t="s">
        <v>23</v>
      </c>
      <c r="Z6" s="1" t="s">
        <v>24</v>
      </c>
      <c r="AA6" s="12">
        <v>18</v>
      </c>
      <c r="AB6" s="12">
        <v>2</v>
      </c>
      <c r="AC6" s="12">
        <v>34</v>
      </c>
      <c r="AD6" s="12">
        <v>6</v>
      </c>
      <c r="AE6" s="12">
        <v>49</v>
      </c>
      <c r="AF6" s="68">
        <v>0.4083</v>
      </c>
      <c r="AG6" s="10">
        <v>120</v>
      </c>
      <c r="AH6" s="7" t="s">
        <v>26</v>
      </c>
      <c r="AI6" s="56"/>
      <c r="AJ6" s="56"/>
      <c r="AK6" s="7"/>
      <c r="AL6" s="10"/>
      <c r="AM6" s="12">
        <v>2</v>
      </c>
      <c r="AN6" s="12">
        <v>0</v>
      </c>
      <c r="AO6" s="12">
        <v>2</v>
      </c>
      <c r="AP6" s="12">
        <v>0</v>
      </c>
      <c r="AQ6" s="12">
        <v>3</v>
      </c>
      <c r="AR6" s="57">
        <v>0.42849999999999999</v>
      </c>
      <c r="AS6" s="58">
        <v>7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1"/>
      <c r="M7" s="7"/>
      <c r="N7" s="7"/>
      <c r="O7" s="7"/>
      <c r="Q7" s="12"/>
      <c r="R7" s="12"/>
      <c r="S7" s="13"/>
      <c r="T7" s="12"/>
      <c r="U7" s="12"/>
      <c r="V7" s="13"/>
      <c r="W7" s="19"/>
      <c r="X7" s="12"/>
      <c r="Y7" s="14"/>
      <c r="Z7" s="1"/>
      <c r="AA7" s="12"/>
      <c r="AB7" s="12"/>
      <c r="AC7" s="12"/>
      <c r="AD7" s="13"/>
      <c r="AE7" s="12"/>
      <c r="AF7" s="32"/>
      <c r="AG7" s="19"/>
      <c r="AH7" s="41"/>
      <c r="AI7" s="7"/>
      <c r="AJ7" s="7"/>
      <c r="AK7" s="7"/>
      <c r="AL7" s="10"/>
      <c r="AM7" s="12"/>
      <c r="AN7" s="12"/>
      <c r="AO7" s="13"/>
      <c r="AP7" s="12"/>
      <c r="AQ7" s="12"/>
      <c r="AR7" s="13"/>
      <c r="AS7" s="1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/>
      <c r="C8" s="14"/>
      <c r="D8" s="1"/>
      <c r="E8" s="12"/>
      <c r="F8" s="12"/>
      <c r="G8" s="12"/>
      <c r="H8" s="13"/>
      <c r="I8" s="12"/>
      <c r="J8" s="32"/>
      <c r="K8" s="19"/>
      <c r="L8" s="41"/>
      <c r="M8" s="7"/>
      <c r="N8" s="7"/>
      <c r="O8" s="7"/>
      <c r="Q8" s="12"/>
      <c r="R8" s="12"/>
      <c r="S8" s="13"/>
      <c r="T8" s="12"/>
      <c r="U8" s="12"/>
      <c r="V8" s="13"/>
      <c r="W8" s="19"/>
      <c r="X8" s="12">
        <v>2005</v>
      </c>
      <c r="Y8" s="12" t="s">
        <v>27</v>
      </c>
      <c r="Z8" s="1" t="s">
        <v>24</v>
      </c>
      <c r="AA8" s="12">
        <v>3</v>
      </c>
      <c r="AB8" s="12">
        <v>0</v>
      </c>
      <c r="AC8" s="12">
        <v>1</v>
      </c>
      <c r="AD8" s="12">
        <v>1</v>
      </c>
      <c r="AE8" s="12">
        <v>4</v>
      </c>
      <c r="AF8" s="68">
        <v>0.4</v>
      </c>
      <c r="AG8" s="10">
        <v>10</v>
      </c>
      <c r="AH8" s="56"/>
      <c r="AI8" s="56"/>
      <c r="AJ8" s="56"/>
      <c r="AK8" s="7"/>
      <c r="AL8" s="10"/>
      <c r="AM8" s="12"/>
      <c r="AN8" s="12"/>
      <c r="AO8" s="12"/>
      <c r="AP8" s="12"/>
      <c r="AQ8" s="12"/>
      <c r="AR8" s="57"/>
      <c r="AS8" s="58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ht="14.25" x14ac:dyDescent="0.2">
      <c r="A9" s="16"/>
      <c r="B9" s="64" t="s">
        <v>13</v>
      </c>
      <c r="C9" s="65"/>
      <c r="D9" s="66"/>
      <c r="E9" s="36">
        <f>SUM(E4:E8)</f>
        <v>0</v>
      </c>
      <c r="F9" s="36">
        <f>SUM(F4:F8)</f>
        <v>0</v>
      </c>
      <c r="G9" s="36">
        <f>SUM(G4:G8)</f>
        <v>0</v>
      </c>
      <c r="H9" s="36">
        <f>SUM(H4:H8)</f>
        <v>0</v>
      </c>
      <c r="I9" s="36">
        <f>SUM(I4:I8)</f>
        <v>0</v>
      </c>
      <c r="J9" s="37">
        <v>0</v>
      </c>
      <c r="K9" s="21">
        <f>SUM(K4:K8)</f>
        <v>0</v>
      </c>
      <c r="L9" s="18"/>
      <c r="M9" s="29"/>
      <c r="N9" s="42"/>
      <c r="O9" s="43"/>
      <c r="P9" s="10"/>
      <c r="Q9" s="36">
        <f>SUM(Q4:Q8)</f>
        <v>0</v>
      </c>
      <c r="R9" s="36">
        <f>SUM(R4:R8)</f>
        <v>0</v>
      </c>
      <c r="S9" s="36">
        <f>SUM(S4:S8)</f>
        <v>0</v>
      </c>
      <c r="T9" s="36">
        <f>SUM(T4:T8)</f>
        <v>0</v>
      </c>
      <c r="U9" s="36">
        <f>SUM(U4:U8)</f>
        <v>0</v>
      </c>
      <c r="V9" s="15">
        <v>0</v>
      </c>
      <c r="W9" s="21">
        <f>SUM(W4:W8)</f>
        <v>0</v>
      </c>
      <c r="X9" s="56" t="s">
        <v>13</v>
      </c>
      <c r="Y9" s="11"/>
      <c r="Z9" s="9"/>
      <c r="AA9" s="36">
        <f>SUM(AA4:AA8)</f>
        <v>54</v>
      </c>
      <c r="AB9" s="36">
        <f>SUM(AB4:AB8)</f>
        <v>2</v>
      </c>
      <c r="AC9" s="36">
        <f>SUM(AC4:AC8)</f>
        <v>87</v>
      </c>
      <c r="AD9" s="36">
        <f>SUM(AD4:AD8)</f>
        <v>11</v>
      </c>
      <c r="AE9" s="36">
        <f>SUM(AE4:AE8)</f>
        <v>131</v>
      </c>
      <c r="AF9" s="37">
        <f>PRODUCT(AE9/AG9)</f>
        <v>0.39339339339339341</v>
      </c>
      <c r="AG9" s="21">
        <f>SUM(AG4:AG8)</f>
        <v>333</v>
      </c>
      <c r="AH9" s="18"/>
      <c r="AI9" s="29"/>
      <c r="AJ9" s="42"/>
      <c r="AK9" s="43"/>
      <c r="AL9" s="10"/>
      <c r="AM9" s="36">
        <f>SUM(AM4:AM8)</f>
        <v>5</v>
      </c>
      <c r="AN9" s="36">
        <f>SUM(AN4:AN8)</f>
        <v>0</v>
      </c>
      <c r="AO9" s="36">
        <f>SUM(AO4:AO8)</f>
        <v>2</v>
      </c>
      <c r="AP9" s="36">
        <f>SUM(AP4:AP8)</f>
        <v>0</v>
      </c>
      <c r="AQ9" s="36">
        <f>SUM(AQ4:AQ8)</f>
        <v>4</v>
      </c>
      <c r="AR9" s="37">
        <f>PRODUCT(AQ9/AS9)</f>
        <v>0.30769230769230771</v>
      </c>
      <c r="AS9" s="39">
        <f>SUM(AS4:AS8)</f>
        <v>13</v>
      </c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16"/>
      <c r="C10" s="16"/>
      <c r="D10" s="16"/>
      <c r="E10" s="16"/>
      <c r="F10" s="16"/>
      <c r="G10" s="16"/>
      <c r="H10" s="16"/>
      <c r="I10" s="16"/>
      <c r="J10" s="38"/>
      <c r="K10" s="19"/>
      <c r="L10" s="10"/>
      <c r="M10" s="10"/>
      <c r="N10" s="10"/>
      <c r="O10" s="10"/>
      <c r="P10" s="16"/>
      <c r="Q10" s="16"/>
      <c r="R10" s="17"/>
      <c r="S10" s="16"/>
      <c r="T10" s="16"/>
      <c r="U10" s="10"/>
      <c r="V10" s="10"/>
      <c r="W10" s="19"/>
      <c r="X10" s="16"/>
      <c r="Y10" s="16"/>
      <c r="Z10" s="16"/>
      <c r="AA10" s="16"/>
      <c r="AB10" s="16"/>
      <c r="AC10" s="16"/>
      <c r="AD10" s="16"/>
      <c r="AE10" s="16"/>
      <c r="AF10" s="38"/>
      <c r="AG10" s="19"/>
      <c r="AH10" s="10"/>
      <c r="AI10" s="10"/>
      <c r="AJ10" s="10"/>
      <c r="AK10" s="10"/>
      <c r="AL10" s="16"/>
      <c r="AM10" s="16"/>
      <c r="AN10" s="17"/>
      <c r="AO10" s="16"/>
      <c r="AP10" s="16"/>
      <c r="AQ10" s="10"/>
      <c r="AR10" s="10"/>
      <c r="AS10" s="19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9" t="s">
        <v>16</v>
      </c>
      <c r="C11" s="50"/>
      <c r="D11" s="51"/>
      <c r="E11" s="9" t="s">
        <v>2</v>
      </c>
      <c r="F11" s="7" t="s">
        <v>6</v>
      </c>
      <c r="G11" s="9" t="s">
        <v>4</v>
      </c>
      <c r="H11" s="7" t="s">
        <v>5</v>
      </c>
      <c r="I11" s="7" t="s">
        <v>8</v>
      </c>
      <c r="J11" s="7" t="s">
        <v>9</v>
      </c>
      <c r="K11" s="10"/>
      <c r="L11" s="7" t="s">
        <v>17</v>
      </c>
      <c r="M11" s="7" t="s">
        <v>18</v>
      </c>
      <c r="N11" s="7" t="s">
        <v>32</v>
      </c>
      <c r="O11" s="7" t="s">
        <v>33</v>
      </c>
      <c r="Q11" s="17"/>
      <c r="R11" s="17" t="s">
        <v>10</v>
      </c>
      <c r="S11" s="17"/>
      <c r="T11" s="55" t="s">
        <v>19</v>
      </c>
      <c r="U11" s="10"/>
      <c r="V11" s="19"/>
      <c r="W11" s="19"/>
      <c r="X11" s="44"/>
      <c r="Y11" s="44"/>
      <c r="Z11" s="44"/>
      <c r="AA11" s="44"/>
      <c r="AB11" s="44"/>
      <c r="AC11" s="16"/>
      <c r="AD11" s="16"/>
      <c r="AE11" s="16"/>
      <c r="AF11" s="16"/>
      <c r="AG11" s="16"/>
      <c r="AH11" s="16"/>
      <c r="AI11" s="16"/>
      <c r="AJ11" s="16"/>
      <c r="AK11" s="16"/>
      <c r="AM11" s="19"/>
      <c r="AN11" s="44"/>
      <c r="AO11" s="44"/>
      <c r="AP11" s="44"/>
      <c r="AQ11" s="44"/>
      <c r="AR11" s="44"/>
      <c r="AS11" s="44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52" t="s">
        <v>15</v>
      </c>
      <c r="C12" s="3"/>
      <c r="D12" s="53"/>
      <c r="E12" s="48">
        <v>0</v>
      </c>
      <c r="F12" s="48">
        <v>0</v>
      </c>
      <c r="G12" s="48">
        <v>0</v>
      </c>
      <c r="H12" s="48">
        <v>0</v>
      </c>
      <c r="I12" s="48">
        <v>0</v>
      </c>
      <c r="J12" s="67">
        <v>0</v>
      </c>
      <c r="K12" s="16">
        <v>0</v>
      </c>
      <c r="L12" s="54">
        <v>0</v>
      </c>
      <c r="M12" s="54">
        <v>0</v>
      </c>
      <c r="N12" s="54">
        <v>0</v>
      </c>
      <c r="O12" s="54">
        <v>0</v>
      </c>
      <c r="Q12" s="17"/>
      <c r="R12" s="17"/>
      <c r="S12" s="17"/>
      <c r="T12" s="55" t="s">
        <v>20</v>
      </c>
      <c r="U12" s="16"/>
      <c r="V12" s="16"/>
      <c r="W12" s="16"/>
      <c r="X12" s="17"/>
      <c r="Y12" s="17"/>
      <c r="Z12" s="17"/>
      <c r="AA12" s="17"/>
      <c r="AB12" s="17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7"/>
      <c r="AO12" s="17"/>
      <c r="AP12" s="17"/>
      <c r="AQ12" s="17"/>
      <c r="AR12" s="17"/>
      <c r="AS12" s="17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33" t="s">
        <v>11</v>
      </c>
      <c r="C13" s="34"/>
      <c r="D13" s="35"/>
      <c r="E13" s="48">
        <f>PRODUCT(E9+Q9)</f>
        <v>0</v>
      </c>
      <c r="F13" s="48">
        <f>PRODUCT(F9+R9)</f>
        <v>0</v>
      </c>
      <c r="G13" s="48">
        <f>PRODUCT(G9+S9)</f>
        <v>0</v>
      </c>
      <c r="H13" s="48">
        <f>PRODUCT(H9+T9)</f>
        <v>0</v>
      </c>
      <c r="I13" s="48">
        <f>PRODUCT(I9+U9)</f>
        <v>0</v>
      </c>
      <c r="J13" s="67">
        <v>0</v>
      </c>
      <c r="K13" s="16">
        <f>PRODUCT(K9+W9)</f>
        <v>0</v>
      </c>
      <c r="L13" s="54">
        <v>0</v>
      </c>
      <c r="M13" s="54">
        <v>0</v>
      </c>
      <c r="N13" s="54">
        <v>0</v>
      </c>
      <c r="O13" s="54">
        <v>0</v>
      </c>
      <c r="Q13" s="17"/>
      <c r="R13" s="17"/>
      <c r="S13" s="17"/>
      <c r="T13" s="17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20" t="s">
        <v>12</v>
      </c>
      <c r="C14" s="31"/>
      <c r="D14" s="30"/>
      <c r="E14" s="48">
        <f>PRODUCT(AA9+AM9)</f>
        <v>59</v>
      </c>
      <c r="F14" s="48">
        <f>PRODUCT(AB9+AN9)</f>
        <v>2</v>
      </c>
      <c r="G14" s="48">
        <f>PRODUCT(AC9+AO9)</f>
        <v>89</v>
      </c>
      <c r="H14" s="48">
        <f>PRODUCT(AD9+AP9)</f>
        <v>11</v>
      </c>
      <c r="I14" s="48">
        <f>PRODUCT(AE9+AQ9)</f>
        <v>135</v>
      </c>
      <c r="J14" s="67">
        <f>PRODUCT(I14/K14)</f>
        <v>0.39017341040462428</v>
      </c>
      <c r="K14" s="10">
        <f>PRODUCT(AG9+AS9)</f>
        <v>346</v>
      </c>
      <c r="L14" s="54">
        <f>PRODUCT((F14+G14)/E14)</f>
        <v>1.5423728813559323</v>
      </c>
      <c r="M14" s="54">
        <f>PRODUCT(H14/E14)</f>
        <v>0.1864406779661017</v>
      </c>
      <c r="N14" s="54">
        <f>PRODUCT((F14+G14+H14)/E14)</f>
        <v>1.728813559322034</v>
      </c>
      <c r="O14" s="54">
        <f>PRODUCT(I14/E14)</f>
        <v>2.2881355932203391</v>
      </c>
      <c r="Q14" s="17"/>
      <c r="R14" s="17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0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45" t="s">
        <v>13</v>
      </c>
      <c r="C15" s="46"/>
      <c r="D15" s="47"/>
      <c r="E15" s="48">
        <f>SUM(E12:E14)</f>
        <v>59</v>
      </c>
      <c r="F15" s="48">
        <f t="shared" ref="F15:I15" si="0">SUM(F12:F14)</f>
        <v>2</v>
      </c>
      <c r="G15" s="48">
        <f t="shared" si="0"/>
        <v>89</v>
      </c>
      <c r="H15" s="48">
        <f t="shared" si="0"/>
        <v>11</v>
      </c>
      <c r="I15" s="48">
        <f t="shared" si="0"/>
        <v>135</v>
      </c>
      <c r="J15" s="67">
        <f>PRODUCT(I15/K15)</f>
        <v>0.39017341040462428</v>
      </c>
      <c r="K15" s="16">
        <f>SUM(K12:K14)</f>
        <v>346</v>
      </c>
      <c r="L15" s="54">
        <f>PRODUCT((F15+G15)/E15)</f>
        <v>1.5423728813559323</v>
      </c>
      <c r="M15" s="54">
        <f>PRODUCT(H15/E15)</f>
        <v>0.1864406779661017</v>
      </c>
      <c r="N15" s="54">
        <f>PRODUCT((F15+G15+H15)/E15)</f>
        <v>1.728813559322034</v>
      </c>
      <c r="O15" s="54">
        <f>PRODUCT(I15/E15)</f>
        <v>2.2881355932203391</v>
      </c>
      <c r="Q15" s="10"/>
      <c r="R15" s="10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0"/>
      <c r="F16" s="10"/>
      <c r="G16" s="10"/>
      <c r="H16" s="10"/>
      <c r="I16" s="10"/>
      <c r="J16" s="16"/>
      <c r="K16" s="16"/>
      <c r="L16" s="10"/>
      <c r="M16" s="10"/>
      <c r="N16" s="10"/>
      <c r="O16" s="10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H54" s="16"/>
      <c r="AI54" s="16"/>
      <c r="AJ54" s="16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H55" s="16"/>
      <c r="AI55" s="16"/>
      <c r="AJ55" s="16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H56" s="16"/>
      <c r="AI56" s="16"/>
      <c r="AJ56" s="16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H57" s="16"/>
      <c r="AI57" s="16"/>
      <c r="AJ57" s="16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H58" s="16"/>
      <c r="AI58" s="16"/>
      <c r="AJ58" s="16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H59" s="16"/>
      <c r="AI59" s="16"/>
      <c r="AJ59" s="16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H60" s="16"/>
      <c r="AI60" s="16"/>
      <c r="AJ60" s="16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H61" s="16"/>
      <c r="AI61" s="16"/>
      <c r="AJ61" s="16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H62" s="16"/>
      <c r="AI62" s="16"/>
      <c r="AJ62" s="16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H63" s="16"/>
      <c r="AI63" s="16"/>
      <c r="AJ63" s="16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H64" s="16"/>
      <c r="AI64" s="16"/>
      <c r="AJ64" s="16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H65" s="16"/>
      <c r="AI65" s="16"/>
      <c r="AJ65" s="16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H66" s="16"/>
      <c r="AI66" s="16"/>
      <c r="AJ66" s="16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H67" s="16"/>
      <c r="AI67" s="16"/>
      <c r="AJ67" s="16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H68" s="16"/>
      <c r="AI68" s="16"/>
      <c r="AJ68" s="16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H69" s="16"/>
      <c r="AI69" s="16"/>
      <c r="AJ69" s="16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H70" s="16"/>
      <c r="AI70" s="16"/>
      <c r="AJ70" s="16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H71" s="16"/>
      <c r="AI71" s="16"/>
      <c r="AJ71" s="16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H72" s="16"/>
      <c r="AI72" s="16"/>
      <c r="AJ72" s="16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H73" s="16"/>
      <c r="AI73" s="16"/>
      <c r="AJ73" s="16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H74" s="16"/>
      <c r="AI74" s="16"/>
      <c r="AJ74" s="16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H75" s="16"/>
      <c r="AI75" s="16"/>
      <c r="AJ75" s="16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H76" s="16"/>
      <c r="AI76" s="16"/>
      <c r="AJ76" s="16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H77" s="16"/>
      <c r="AI77" s="16"/>
      <c r="AJ77" s="16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H78" s="16"/>
      <c r="AI78" s="16"/>
      <c r="AJ78" s="16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H79" s="16"/>
      <c r="AI79" s="16"/>
      <c r="AJ79" s="16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H80" s="16"/>
      <c r="AI80" s="16"/>
      <c r="AJ80" s="16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H81" s="16"/>
      <c r="AI81" s="16"/>
      <c r="AJ81" s="16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H82" s="16"/>
      <c r="AI82" s="16"/>
      <c r="AJ82" s="16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H83" s="16"/>
      <c r="AI83" s="16"/>
      <c r="AJ83" s="16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H84" s="16"/>
      <c r="AI84" s="16"/>
      <c r="AJ84" s="16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H85" s="16"/>
      <c r="AI85" s="16"/>
      <c r="AJ85" s="16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H86" s="16"/>
      <c r="AI86" s="16"/>
      <c r="AJ86" s="16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H87" s="16"/>
      <c r="AI87" s="16"/>
      <c r="AJ87" s="16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H88" s="16"/>
      <c r="AI88" s="16"/>
      <c r="AJ88" s="16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H89" s="16"/>
      <c r="AI89" s="16"/>
      <c r="AJ89" s="16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H90" s="16"/>
      <c r="AI90" s="16"/>
      <c r="AJ90" s="16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H91" s="16"/>
      <c r="AI91" s="16"/>
      <c r="AJ91" s="16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H92" s="16"/>
      <c r="AI92" s="16"/>
      <c r="AJ92" s="16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H93" s="16"/>
      <c r="AI93" s="16"/>
      <c r="AJ93" s="16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H94" s="16"/>
      <c r="AI94" s="16"/>
      <c r="AJ94" s="16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H95" s="16"/>
      <c r="AI95" s="16"/>
      <c r="AJ95" s="16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H96" s="16"/>
      <c r="AI96" s="16"/>
      <c r="AJ96" s="16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H97" s="16"/>
      <c r="AI97" s="16"/>
      <c r="AJ97" s="16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H98" s="16"/>
      <c r="AI98" s="16"/>
      <c r="AJ98" s="16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H99" s="16"/>
      <c r="AI99" s="16"/>
      <c r="AJ99" s="16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H100" s="16"/>
      <c r="AI100" s="16"/>
      <c r="AJ100" s="16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H101" s="16"/>
      <c r="AI101" s="16"/>
      <c r="AJ101" s="16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H102" s="16"/>
      <c r="AI102" s="16"/>
      <c r="AJ102" s="16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H103" s="16"/>
      <c r="AI103" s="16"/>
      <c r="AJ103" s="16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H104" s="16"/>
      <c r="AI104" s="16"/>
      <c r="AJ104" s="16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H105" s="16"/>
      <c r="AI105" s="16"/>
      <c r="AJ105" s="16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H106" s="16"/>
      <c r="AI106" s="16"/>
      <c r="AJ106" s="16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H107" s="16"/>
      <c r="AI107" s="16"/>
      <c r="AJ107" s="16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H108" s="16"/>
      <c r="AI108" s="16"/>
      <c r="AJ108" s="16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H109" s="16"/>
      <c r="AI109" s="16"/>
      <c r="AJ109" s="16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H110" s="16"/>
      <c r="AI110" s="16"/>
      <c r="AJ110" s="16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H111" s="16"/>
      <c r="AI111" s="16"/>
      <c r="AJ111" s="16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H112" s="16"/>
      <c r="AI112" s="16"/>
      <c r="AJ112" s="16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H113" s="16"/>
      <c r="AI113" s="16"/>
      <c r="AJ113" s="16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H114" s="16"/>
      <c r="AI114" s="16"/>
      <c r="AJ114" s="16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H115" s="16"/>
      <c r="AI115" s="16"/>
      <c r="AJ115" s="16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H116" s="16"/>
      <c r="AI116" s="16"/>
      <c r="AJ116" s="16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6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H117" s="16"/>
      <c r="AI117" s="16"/>
      <c r="AJ117" s="16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H118" s="16"/>
      <c r="AI118" s="16"/>
      <c r="AJ118" s="16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H119" s="16"/>
      <c r="AI119" s="16"/>
      <c r="AJ119" s="16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H120" s="16"/>
      <c r="AI120" s="16"/>
      <c r="AJ120" s="16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H121" s="16"/>
      <c r="AI121" s="16"/>
      <c r="AJ121" s="16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6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H122" s="16"/>
      <c r="AI122" s="16"/>
      <c r="AJ122" s="16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H123" s="16"/>
      <c r="AI123" s="16"/>
      <c r="AJ123" s="16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6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H124" s="16"/>
      <c r="AI124" s="16"/>
      <c r="AJ124" s="16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H125" s="16"/>
      <c r="AI125" s="16"/>
      <c r="AJ125" s="16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6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H126" s="16"/>
      <c r="AI126" s="16"/>
      <c r="AJ126" s="16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6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H127" s="16"/>
      <c r="AI127" s="16"/>
      <c r="AJ127" s="16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6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H128" s="16"/>
      <c r="AI128" s="16"/>
      <c r="AJ128" s="16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6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H129" s="16"/>
      <c r="AI129" s="16"/>
      <c r="AJ129" s="16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6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H130" s="16"/>
      <c r="AI130" s="16"/>
      <c r="AJ130" s="16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6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H131" s="16"/>
      <c r="AI131" s="16"/>
      <c r="AJ131" s="16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6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H132" s="16"/>
      <c r="AI132" s="16"/>
      <c r="AJ132" s="16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6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H133" s="16"/>
      <c r="AI133" s="16"/>
      <c r="AJ133" s="16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6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H134" s="16"/>
      <c r="AI134" s="16"/>
      <c r="AJ134" s="16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6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H135" s="16"/>
      <c r="AI135" s="16"/>
      <c r="AJ135" s="16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6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H136" s="16"/>
      <c r="AI136" s="16"/>
      <c r="AJ136" s="16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6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H137" s="16"/>
      <c r="AI137" s="16"/>
      <c r="AJ137" s="16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6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H138" s="16"/>
      <c r="AI138" s="16"/>
      <c r="AJ138" s="16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6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H139" s="16"/>
      <c r="AI139" s="16"/>
      <c r="AJ139" s="16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6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H140" s="16"/>
      <c r="AI140" s="16"/>
      <c r="AJ140" s="16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6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H141" s="16"/>
      <c r="AI141" s="16"/>
      <c r="AJ141" s="16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6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H142" s="16"/>
      <c r="AI142" s="16"/>
      <c r="AJ142" s="16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6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H143" s="16"/>
      <c r="AI143" s="16"/>
      <c r="AJ143" s="16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6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H144" s="16"/>
      <c r="AI144" s="16"/>
      <c r="AJ144" s="16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6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H145" s="16"/>
      <c r="AI145" s="16"/>
      <c r="AJ145" s="16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6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H146" s="16"/>
      <c r="AI146" s="16"/>
      <c r="AJ146" s="16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6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H147" s="16"/>
      <c r="AI147" s="16"/>
      <c r="AJ147" s="16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6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H148" s="16"/>
      <c r="AI148" s="16"/>
      <c r="AJ148" s="16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6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H149" s="16"/>
      <c r="AI149" s="16"/>
      <c r="AJ149" s="16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6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H150" s="16"/>
      <c r="AI150" s="16"/>
      <c r="AJ150" s="16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6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H151" s="16"/>
      <c r="AI151" s="16"/>
      <c r="AJ151" s="16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6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H152" s="16"/>
      <c r="AI152" s="16"/>
      <c r="AJ152" s="16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6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H153" s="16"/>
      <c r="AI153" s="16"/>
      <c r="AJ153" s="16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6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H154" s="16"/>
      <c r="AI154" s="16"/>
      <c r="AJ154" s="16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6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H155" s="16"/>
      <c r="AI155" s="16"/>
      <c r="AJ155" s="16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6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H156" s="16"/>
      <c r="AI156" s="16"/>
      <c r="AJ156" s="16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6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H157" s="16"/>
      <c r="AI157" s="16"/>
      <c r="AJ157" s="16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6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H158" s="16"/>
      <c r="AI158" s="16"/>
      <c r="AJ158" s="16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6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H159" s="16"/>
      <c r="AI159" s="16"/>
      <c r="AJ159" s="16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6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H160" s="16"/>
      <c r="AI160" s="16"/>
      <c r="AJ160" s="16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6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H161" s="16"/>
      <c r="AI161" s="16"/>
      <c r="AJ161" s="16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6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H162" s="16"/>
      <c r="AI162" s="16"/>
      <c r="AJ162" s="16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6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H163" s="16"/>
      <c r="AI163" s="16"/>
      <c r="AJ163" s="16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6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H164" s="16"/>
      <c r="AI164" s="16"/>
      <c r="AJ164" s="16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6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H165" s="16"/>
      <c r="AI165" s="16"/>
      <c r="AJ165" s="16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6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H166" s="16"/>
      <c r="AI166" s="16"/>
      <c r="AJ166" s="16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6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H167" s="16"/>
      <c r="AI167" s="16"/>
      <c r="AJ167" s="16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6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H168" s="16"/>
      <c r="AI168" s="16"/>
      <c r="AJ168" s="16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6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H169" s="16"/>
      <c r="AI169" s="16"/>
      <c r="AJ169" s="16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6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H170" s="16"/>
      <c r="AI170" s="16"/>
      <c r="AJ170" s="16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6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H171" s="16"/>
      <c r="AI171" s="16"/>
      <c r="AJ171" s="16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6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H172" s="16"/>
      <c r="AI172" s="16"/>
      <c r="AJ172" s="16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L173"/>
      <c r="M173"/>
      <c r="N173"/>
      <c r="O173"/>
      <c r="P173"/>
      <c r="Q173" s="10"/>
      <c r="R173" s="10"/>
      <c r="S173" s="16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H173" s="16"/>
      <c r="AI173" s="16"/>
      <c r="AJ173" s="16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L174"/>
      <c r="M174"/>
      <c r="N174"/>
      <c r="O174"/>
      <c r="P174"/>
      <c r="Q174" s="10"/>
      <c r="R174" s="10"/>
      <c r="S174" s="16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H174" s="16"/>
      <c r="AI174" s="16"/>
      <c r="AJ174" s="16"/>
      <c r="AK174" s="16"/>
      <c r="AL174" s="10"/>
    </row>
    <row r="175" spans="1:57" ht="14.25" x14ac:dyDescent="0.2">
      <c r="L175"/>
      <c r="M175"/>
      <c r="N175"/>
      <c r="O175"/>
      <c r="P175"/>
      <c r="Q175" s="10"/>
      <c r="R175" s="10"/>
      <c r="S175" s="16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H175" s="16"/>
      <c r="AI175" s="16"/>
      <c r="AJ175" s="16"/>
      <c r="AK175" s="16"/>
      <c r="AL175" s="10"/>
    </row>
    <row r="176" spans="1:57" ht="14.25" x14ac:dyDescent="0.2">
      <c r="L176"/>
      <c r="M176"/>
      <c r="N176"/>
      <c r="O176"/>
      <c r="P176"/>
      <c r="Q176" s="10"/>
      <c r="R176" s="10"/>
      <c r="S176" s="16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H176" s="16"/>
      <c r="AI176" s="16"/>
      <c r="AJ176" s="16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S177" s="16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H177" s="16"/>
      <c r="AI177" s="16"/>
      <c r="AJ177" s="16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S178" s="16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H178" s="16"/>
      <c r="AI178" s="16"/>
      <c r="AJ178" s="16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S179" s="16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H179" s="16"/>
      <c r="AI179" s="16"/>
      <c r="AJ179" s="16"/>
      <c r="AK179" s="16"/>
      <c r="AL179" s="10"/>
    </row>
    <row r="180" spans="12:38" ht="14.25" x14ac:dyDescent="0.2">
      <c r="L180" s="10"/>
      <c r="M180" s="10"/>
      <c r="N180" s="10"/>
      <c r="O180" s="10"/>
      <c r="P180" s="10"/>
      <c r="S180" s="16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H180" s="10"/>
      <c r="AI180" s="10"/>
      <c r="AJ180" s="10"/>
      <c r="AK180" s="10"/>
      <c r="AL180" s="10"/>
    </row>
    <row r="181" spans="12:38" x14ac:dyDescent="0.25">
      <c r="S181" s="16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</row>
    <row r="182" spans="12:38" x14ac:dyDescent="0.25">
      <c r="S182" s="16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</row>
    <row r="183" spans="12:38" x14ac:dyDescent="0.25">
      <c r="S183" s="16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</row>
    <row r="184" spans="12:38" x14ac:dyDescent="0.25">
      <c r="S184" s="16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</row>
    <row r="185" spans="12:38" x14ac:dyDescent="0.25">
      <c r="S185" s="16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</row>
    <row r="186" spans="12:38" x14ac:dyDescent="0.25">
      <c r="S186" s="16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</row>
    <row r="187" spans="12:38" x14ac:dyDescent="0.25">
      <c r="S187" s="16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</row>
    <row r="188" spans="12:38" x14ac:dyDescent="0.25">
      <c r="S188" s="16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</row>
    <row r="189" spans="12:38" x14ac:dyDescent="0.25">
      <c r="S189" s="16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2018-09-01T07:59:03Z</dcterms:modified>
</cp:coreProperties>
</file>