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2" i="5" l="1"/>
  <c r="N12" i="5"/>
  <c r="M12" i="5"/>
  <c r="L12" i="5"/>
  <c r="K8" i="5"/>
  <c r="K7" i="5"/>
  <c r="K12" i="5"/>
  <c r="AS9" i="5"/>
  <c r="AQ9" i="5"/>
  <c r="AP9" i="5"/>
  <c r="AO9" i="5"/>
  <c r="AN9" i="5"/>
  <c r="AM9" i="5"/>
  <c r="AG9" i="5"/>
  <c r="K14" i="5" s="1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I9" i="5"/>
  <c r="H9" i="5"/>
  <c r="G9" i="5"/>
  <c r="F9" i="5"/>
  <c r="E9" i="5"/>
  <c r="K9" i="5" l="1"/>
  <c r="K13" i="5" s="1"/>
  <c r="K15" i="5" s="1"/>
  <c r="F13" i="5"/>
  <c r="H13" i="5"/>
  <c r="E13" i="5"/>
  <c r="E15" i="5" s="1"/>
  <c r="G13" i="5"/>
  <c r="G15" i="5" s="1"/>
  <c r="I13" i="5"/>
  <c r="F14" i="5"/>
  <c r="H14" i="5"/>
  <c r="F15" i="5"/>
  <c r="I15" i="5" l="1"/>
  <c r="J15" i="5" s="1"/>
  <c r="O13" i="5"/>
  <c r="N13" i="5"/>
  <c r="L13" i="5"/>
  <c r="J13" i="5"/>
  <c r="M13" i="5"/>
  <c r="J9" i="5"/>
  <c r="H15" i="5"/>
  <c r="M15" i="5" s="1"/>
  <c r="O15" i="5"/>
  <c r="N15" i="5"/>
  <c r="L15" i="5"/>
</calcChain>
</file>

<file path=xl/sharedStrings.xml><?xml version="1.0" encoding="utf-8"?>
<sst xmlns="http://schemas.openxmlformats.org/spreadsheetml/2006/main" count="312" uniqueCount="139">
  <si>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</si>
  <si>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</si>
  <si>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</si>
  <si>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</si>
  <si>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</si>
  <si>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</si>
  <si>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</si>
  <si>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</si>
  <si>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</si>
  <si>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</si>
  <si>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</si>
  <si>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</si>
  <si>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</si>
  <si>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</si>
  <si>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</si>
  <si>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</si>
  <si>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</si>
  <si>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</si>
  <si>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</si>
  <si>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</si>
  <si>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</si>
  <si>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</si>
  <si>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</si>
  <si>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</si>
  <si>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</si>
  <si>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</si>
  <si>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</si>
  <si>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</si>
  <si>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</si>
  <si>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</si>
  <si>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</si>
  <si>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</si>
  <si>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</si>
  <si>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</si>
  <si>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</si>
  <si>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</si>
  <si>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</si>
  <si>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</si>
  <si>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</si>
  <si>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</si>
  <si>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</si>
  <si>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</si>
  <si>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</si>
  <si>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</si>
  <si>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</si>
  <si>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</si>
  <si>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</si>
  <si>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</si>
  <si>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</si>
  <si>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</si>
  <si>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</si>
  <si>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</si>
  <si>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</si>
  <si>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</si>
  <si>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</si>
  <si>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</si>
  <si>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hSM</t>
  </si>
  <si>
    <t>Seurat</t>
  </si>
  <si>
    <t>2/4</t>
  </si>
  <si>
    <t>1.</t>
  </si>
  <si>
    <t>4.</t>
  </si>
  <si>
    <t>0/2</t>
  </si>
  <si>
    <t xml:space="preserve"> </t>
  </si>
  <si>
    <t>ykköspesis</t>
  </si>
  <si>
    <t xml:space="preserve">      Mitalit</t>
  </si>
  <si>
    <t>Jouni Eloranta</t>
  </si>
  <si>
    <t>22.3.1972</t>
  </si>
  <si>
    <t>2.</t>
  </si>
  <si>
    <t>Tahko</t>
  </si>
  <si>
    <t>5.</t>
  </si>
  <si>
    <t>9.</t>
  </si>
  <si>
    <t>KiPe</t>
  </si>
  <si>
    <t>Tahko = Hyvinkään Tahko  (1915)</t>
  </si>
  <si>
    <t>KiPe = Kinnarin Pesis  (1998)</t>
  </si>
  <si>
    <t>24.05. 1992  VM - Tahko  5-19</t>
  </si>
  <si>
    <t>04.06. 1992  Tahko - KaMa  14-6</t>
  </si>
  <si>
    <t>31.05. 1992  Tahko - ViVe  27-6</t>
  </si>
  <si>
    <t>19.05. 1994  RPL - Tahko  2-1  (2-1, 0-1, 3-1)</t>
  </si>
  <si>
    <t xml:space="preserve">    1.  ottelu</t>
  </si>
  <si>
    <t xml:space="preserve">    3.  ottelu</t>
  </si>
  <si>
    <t xml:space="preserve">    2.  ottelu</t>
  </si>
  <si>
    <t xml:space="preserve">  45.  ottelu</t>
  </si>
  <si>
    <t xml:space="preserve">  20 v   2 k    2 pv</t>
  </si>
  <si>
    <t xml:space="preserve">  20 v   2 kk 13 pv</t>
  </si>
  <si>
    <t xml:space="preserve">  20 v   2 kk   9 pv</t>
  </si>
  <si>
    <t xml:space="preserve">  22 v   1 kk 27 pv</t>
  </si>
  <si>
    <t>C-POJAT</t>
  </si>
  <si>
    <t>18.07. 1987  Hyvinkää</t>
  </si>
  <si>
    <t xml:space="preserve"> 15-6</t>
  </si>
  <si>
    <t>Länsi</t>
  </si>
  <si>
    <t>II p</t>
  </si>
  <si>
    <t>Asko Eloranta</t>
  </si>
  <si>
    <t>400</t>
  </si>
  <si>
    <t>B-POJAT</t>
  </si>
  <si>
    <t>14.07. 1989  Lammi</t>
  </si>
  <si>
    <t xml:space="preserve">  6-7</t>
  </si>
  <si>
    <t>Gunnar Wallin</t>
  </si>
  <si>
    <t>A-POJAT</t>
  </si>
  <si>
    <t>20.07. 1991  Oulu</t>
  </si>
  <si>
    <t xml:space="preserve">  4-5</t>
  </si>
  <si>
    <t>3p</t>
  </si>
  <si>
    <t>I p</t>
  </si>
  <si>
    <t>Ahti Joensuu</t>
  </si>
  <si>
    <t>6/10</t>
  </si>
  <si>
    <t>3/3</t>
  </si>
  <si>
    <t>3/5</t>
  </si>
  <si>
    <t>YKKÖSPESIS</t>
  </si>
  <si>
    <t>2-0  KaMa</t>
  </si>
  <si>
    <t>0-3  SoJy</t>
  </si>
  <si>
    <t>1-3  Lippo</t>
  </si>
  <si>
    <t>2-0  SoJy</t>
  </si>
  <si>
    <t>0-2  Lippo</t>
  </si>
  <si>
    <t>3-2  KiPa</t>
  </si>
  <si>
    <t>0-3  Lippo</t>
  </si>
  <si>
    <t>0-2  SMJ</t>
  </si>
  <si>
    <t>3-0  KiPa</t>
  </si>
  <si>
    <t>3-1  Kiri</t>
  </si>
  <si>
    <t>3-1  Tiikerit</t>
  </si>
  <si>
    <t>0-3  KiPa</t>
  </si>
  <si>
    <t>1-2  SMJ</t>
  </si>
  <si>
    <t>4/5</t>
  </si>
  <si>
    <t>30.</t>
  </si>
  <si>
    <t xml:space="preserve">       Runkosarja TOP-30</t>
  </si>
  <si>
    <t>Ylempi loppusarja TOP-10</t>
  </si>
  <si>
    <t>7.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</si>
  <si>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</si>
  <si>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</si>
  <si>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</si>
  <si>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</si>
  <si>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</si>
  <si>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</si>
  <si>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</si>
  <si>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</si>
  <si>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Tahko  2</t>
  </si>
  <si>
    <t>suomensarja</t>
  </si>
  <si>
    <t>maakuntasarja</t>
  </si>
  <si>
    <t xml:space="preserve"> KATSOJIA YLI 5000</t>
  </si>
  <si>
    <t>15.   17.09. 1994  Lippo - Tahko  2-0,  fin 2/2</t>
  </si>
  <si>
    <t>67.   15.09. 1996  SoJy - Tahko  2-0,  fin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</si>
</sst>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/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5" fillId="3" borderId="3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/>
    <xf numFmtId="0" fontId="4" fillId="6" borderId="2" xfId="0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4" borderId="4" xfId="1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/>
    <xf numFmtId="165" fontId="4" fillId="6" borderId="1" xfId="1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right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right"/>
    </xf>
    <xf numFmtId="0" fontId="4" fillId="4" borderId="5" xfId="0" applyFont="1" applyFill="1" applyBorder="1"/>
    <xf numFmtId="14" fontId="4" fillId="4" borderId="0" xfId="0" applyNumberFormat="1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7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10.1406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4.140625" style="60" customWidth="1"/>
    <col min="34" max="34" width="12.7109375" style="60" customWidth="1"/>
    <col min="35" max="35" width="12.42578125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6" t="s">
        <v>65</v>
      </c>
      <c r="C1" s="6"/>
      <c r="D1" s="81"/>
      <c r="E1" s="89" t="s">
        <v>66</v>
      </c>
      <c r="F1" s="7"/>
      <c r="G1" s="7"/>
      <c r="H1" s="7"/>
      <c r="I1" s="7"/>
      <c r="J1" s="7"/>
      <c r="K1" s="6"/>
      <c r="L1" s="7"/>
      <c r="M1" s="6"/>
      <c r="N1" s="6"/>
      <c r="O1" s="7"/>
      <c r="P1" s="77"/>
      <c r="Q1" s="77"/>
      <c r="R1" s="77"/>
      <c r="S1" s="77"/>
      <c r="T1" s="77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122</v>
      </c>
      <c r="Q2" s="14"/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123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106" t="s">
        <v>64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56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151">
        <v>1987</v>
      </c>
      <c r="C4" s="151" t="s">
        <v>60</v>
      </c>
      <c r="D4" s="136" t="s">
        <v>133</v>
      </c>
      <c r="E4" s="151"/>
      <c r="F4" s="136" t="s">
        <v>134</v>
      </c>
      <c r="G4" s="131"/>
      <c r="H4" s="151"/>
      <c r="I4" s="151"/>
      <c r="J4" s="151"/>
      <c r="K4" s="151"/>
      <c r="L4" s="151"/>
      <c r="M4" s="151"/>
      <c r="N4" s="152"/>
      <c r="O4" s="24"/>
      <c r="P4" s="18"/>
      <c r="Q4" s="18"/>
      <c r="R4" s="18"/>
      <c r="S4" s="18"/>
      <c r="T4" s="24"/>
      <c r="U4" s="25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76"/>
      <c r="AH4" s="76"/>
      <c r="AI4" s="76"/>
      <c r="AJ4" s="76"/>
      <c r="AK4" s="24"/>
      <c r="AL4" s="25"/>
      <c r="AM4" s="25"/>
      <c r="AN4" s="25"/>
      <c r="AO4" s="27"/>
      <c r="AP4" s="29"/>
      <c r="AQ4" s="25"/>
      <c r="AR4" s="39"/>
    </row>
    <row r="5" spans="1:44" s="4" customFormat="1" ht="15" customHeight="1" x14ac:dyDescent="0.25">
      <c r="A5" s="2"/>
      <c r="B5" s="151">
        <v>1988</v>
      </c>
      <c r="C5" s="137" t="s">
        <v>69</v>
      </c>
      <c r="D5" s="136" t="s">
        <v>133</v>
      </c>
      <c r="E5" s="151"/>
      <c r="F5" s="136" t="s">
        <v>134</v>
      </c>
      <c r="G5" s="131"/>
      <c r="H5" s="151"/>
      <c r="I5" s="151"/>
      <c r="J5" s="151"/>
      <c r="K5" s="151"/>
      <c r="L5" s="151"/>
      <c r="M5" s="151"/>
      <c r="N5" s="152"/>
      <c r="O5" s="24"/>
      <c r="P5" s="18"/>
      <c r="Q5" s="18"/>
      <c r="R5" s="18"/>
      <c r="S5" s="18"/>
      <c r="T5" s="24"/>
      <c r="U5" s="25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76"/>
      <c r="AH5" s="76"/>
      <c r="AI5" s="76"/>
      <c r="AJ5" s="76"/>
      <c r="AK5" s="24"/>
      <c r="AL5" s="25"/>
      <c r="AM5" s="25"/>
      <c r="AN5" s="25"/>
      <c r="AO5" s="27"/>
      <c r="AP5" s="29"/>
      <c r="AQ5" s="25"/>
      <c r="AR5" s="39"/>
    </row>
    <row r="6" spans="1:44" s="4" customFormat="1" ht="15" customHeight="1" x14ac:dyDescent="0.25">
      <c r="A6" s="2"/>
      <c r="B6" s="122">
        <v>1989</v>
      </c>
      <c r="C6" s="124" t="s">
        <v>69</v>
      </c>
      <c r="D6" s="120" t="s">
        <v>133</v>
      </c>
      <c r="E6" s="122"/>
      <c r="F6" s="120" t="s">
        <v>135</v>
      </c>
      <c r="G6" s="123"/>
      <c r="H6" s="122"/>
      <c r="I6" s="122"/>
      <c r="J6" s="122"/>
      <c r="K6" s="122"/>
      <c r="L6" s="122"/>
      <c r="M6" s="122"/>
      <c r="N6" s="153"/>
      <c r="O6" s="24"/>
      <c r="P6" s="18"/>
      <c r="Q6" s="18"/>
      <c r="R6" s="18"/>
      <c r="S6" s="18"/>
      <c r="T6" s="24"/>
      <c r="U6" s="25"/>
      <c r="V6" s="25"/>
      <c r="W6" s="27"/>
      <c r="X6" s="25"/>
      <c r="Y6" s="25"/>
      <c r="Z6" s="28"/>
      <c r="AA6" s="24"/>
      <c r="AB6" s="18"/>
      <c r="AC6" s="18"/>
      <c r="AD6" s="18"/>
      <c r="AE6" s="18"/>
      <c r="AF6" s="24"/>
      <c r="AG6" s="76"/>
      <c r="AH6" s="76"/>
      <c r="AI6" s="76"/>
      <c r="AJ6" s="76"/>
      <c r="AK6" s="24"/>
      <c r="AL6" s="25"/>
      <c r="AM6" s="25"/>
      <c r="AN6" s="25"/>
      <c r="AO6" s="27"/>
      <c r="AP6" s="29"/>
      <c r="AQ6" s="25"/>
      <c r="AR6" s="39"/>
    </row>
    <row r="7" spans="1:44" s="4" customFormat="1" ht="15" customHeight="1" x14ac:dyDescent="0.25">
      <c r="A7" s="2"/>
      <c r="B7" s="122">
        <v>1990</v>
      </c>
      <c r="C7" s="124" t="s">
        <v>69</v>
      </c>
      <c r="D7" s="120" t="s">
        <v>133</v>
      </c>
      <c r="E7" s="122"/>
      <c r="F7" s="120" t="s">
        <v>135</v>
      </c>
      <c r="G7" s="123"/>
      <c r="H7" s="122"/>
      <c r="I7" s="122"/>
      <c r="J7" s="122"/>
      <c r="K7" s="122"/>
      <c r="L7" s="122"/>
      <c r="M7" s="122"/>
      <c r="N7" s="153"/>
      <c r="O7" s="24"/>
      <c r="P7" s="18"/>
      <c r="Q7" s="18"/>
      <c r="R7" s="18"/>
      <c r="S7" s="18"/>
      <c r="T7" s="24"/>
      <c r="U7" s="25"/>
      <c r="V7" s="25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76"/>
      <c r="AH7" s="76"/>
      <c r="AI7" s="76"/>
      <c r="AJ7" s="76"/>
      <c r="AK7" s="24"/>
      <c r="AL7" s="25"/>
      <c r="AM7" s="25"/>
      <c r="AN7" s="25"/>
      <c r="AO7" s="27"/>
      <c r="AP7" s="29"/>
      <c r="AQ7" s="25"/>
      <c r="AR7" s="39"/>
    </row>
    <row r="8" spans="1:44" s="4" customFormat="1" ht="15" customHeight="1" x14ac:dyDescent="0.25">
      <c r="A8" s="2"/>
      <c r="B8" s="122">
        <v>1991</v>
      </c>
      <c r="C8" s="124" t="s">
        <v>67</v>
      </c>
      <c r="D8" s="120" t="s">
        <v>133</v>
      </c>
      <c r="E8" s="122"/>
      <c r="F8" s="120" t="s">
        <v>135</v>
      </c>
      <c r="G8" s="123"/>
      <c r="H8" s="122"/>
      <c r="I8" s="122"/>
      <c r="J8" s="122"/>
      <c r="K8" s="122"/>
      <c r="L8" s="122"/>
      <c r="M8" s="122"/>
      <c r="N8" s="153"/>
      <c r="O8" s="24"/>
      <c r="P8" s="18"/>
      <c r="Q8" s="18"/>
      <c r="R8" s="18"/>
      <c r="S8" s="18"/>
      <c r="T8" s="24"/>
      <c r="U8" s="25"/>
      <c r="V8" s="25"/>
      <c r="W8" s="27"/>
      <c r="X8" s="25"/>
      <c r="Y8" s="25"/>
      <c r="Z8" s="28"/>
      <c r="AA8" s="24"/>
      <c r="AB8" s="18"/>
      <c r="AC8" s="18"/>
      <c r="AD8" s="18"/>
      <c r="AE8" s="18"/>
      <c r="AF8" s="24"/>
      <c r="AG8" s="76"/>
      <c r="AH8" s="76"/>
      <c r="AI8" s="76"/>
      <c r="AJ8" s="76"/>
      <c r="AK8" s="24"/>
      <c r="AL8" s="25"/>
      <c r="AM8" s="25"/>
      <c r="AN8" s="25"/>
      <c r="AO8" s="27"/>
      <c r="AP8" s="29"/>
      <c r="AQ8" s="25"/>
      <c r="AR8" s="39"/>
    </row>
    <row r="9" spans="1:44" s="4" customFormat="1" ht="15" customHeight="1" x14ac:dyDescent="0.25">
      <c r="A9" s="2"/>
      <c r="B9" s="25">
        <v>1992</v>
      </c>
      <c r="C9" s="25" t="s">
        <v>67</v>
      </c>
      <c r="D9" s="108" t="s">
        <v>68</v>
      </c>
      <c r="E9" s="25">
        <v>10</v>
      </c>
      <c r="F9" s="25">
        <v>0</v>
      </c>
      <c r="G9" s="27">
        <v>1</v>
      </c>
      <c r="H9" s="25">
        <v>2</v>
      </c>
      <c r="I9" s="25">
        <v>6</v>
      </c>
      <c r="J9" s="25">
        <v>1</v>
      </c>
      <c r="K9" s="25">
        <v>2</v>
      </c>
      <c r="L9" s="25">
        <v>2</v>
      </c>
      <c r="M9" s="25">
        <v>1</v>
      </c>
      <c r="N9" s="32">
        <v>0.13300000000000001</v>
      </c>
      <c r="O9" s="24"/>
      <c r="P9" s="18"/>
      <c r="Q9" s="18"/>
      <c r="R9" s="18"/>
      <c r="S9" s="18"/>
      <c r="T9" s="24"/>
      <c r="U9" s="25">
        <v>1</v>
      </c>
      <c r="V9" s="25">
        <v>0</v>
      </c>
      <c r="W9" s="27">
        <v>1</v>
      </c>
      <c r="X9" s="25">
        <v>0</v>
      </c>
      <c r="Y9" s="25">
        <v>1</v>
      </c>
      <c r="Z9" s="28">
        <v>0.5</v>
      </c>
      <c r="AA9" s="24"/>
      <c r="AB9" s="18"/>
      <c r="AC9" s="18"/>
      <c r="AD9" s="18"/>
      <c r="AE9" s="18"/>
      <c r="AF9" s="24"/>
      <c r="AG9" s="76" t="s">
        <v>107</v>
      </c>
      <c r="AH9" s="76"/>
      <c r="AI9" s="76"/>
      <c r="AJ9" s="76"/>
      <c r="AK9" s="24"/>
      <c r="AL9" s="25"/>
      <c r="AM9" s="25"/>
      <c r="AN9" s="25"/>
      <c r="AO9" s="27"/>
      <c r="AP9" s="29">
        <v>1</v>
      </c>
      <c r="AQ9" s="25"/>
      <c r="AR9" s="39"/>
    </row>
    <row r="10" spans="1:44" s="4" customFormat="1" ht="15" customHeight="1" x14ac:dyDescent="0.25">
      <c r="A10" s="2"/>
      <c r="B10" s="25">
        <v>1993</v>
      </c>
      <c r="C10" s="25" t="s">
        <v>69</v>
      </c>
      <c r="D10" s="108" t="s">
        <v>68</v>
      </c>
      <c r="E10" s="25">
        <v>26</v>
      </c>
      <c r="F10" s="25">
        <v>0</v>
      </c>
      <c r="G10" s="27">
        <v>6</v>
      </c>
      <c r="H10" s="25">
        <v>14</v>
      </c>
      <c r="I10" s="25">
        <v>90</v>
      </c>
      <c r="J10" s="25">
        <v>35</v>
      </c>
      <c r="K10" s="25">
        <v>30</v>
      </c>
      <c r="L10" s="25">
        <v>19</v>
      </c>
      <c r="M10" s="25">
        <v>6</v>
      </c>
      <c r="N10" s="28">
        <v>0.46899999999999997</v>
      </c>
      <c r="O10" s="24"/>
      <c r="P10" s="18"/>
      <c r="Q10" s="18"/>
      <c r="R10" s="18"/>
      <c r="S10" s="18"/>
      <c r="T10" s="24"/>
      <c r="U10" s="25">
        <v>4</v>
      </c>
      <c r="V10" s="25">
        <v>0</v>
      </c>
      <c r="W10" s="27">
        <v>1</v>
      </c>
      <c r="X10" s="25">
        <v>3</v>
      </c>
      <c r="Y10" s="25">
        <v>16</v>
      </c>
      <c r="Z10" s="28">
        <v>0.51600000000000001</v>
      </c>
      <c r="AA10" s="24"/>
      <c r="AB10" s="18"/>
      <c r="AC10" s="18"/>
      <c r="AD10" s="18"/>
      <c r="AE10" s="18"/>
      <c r="AF10" s="24"/>
      <c r="AG10" s="76" t="s">
        <v>109</v>
      </c>
      <c r="AH10" s="76"/>
      <c r="AI10" s="76"/>
      <c r="AJ10" s="76"/>
      <c r="AK10" s="24"/>
      <c r="AL10" s="25"/>
      <c r="AM10" s="25"/>
      <c r="AN10" s="25"/>
      <c r="AO10" s="27"/>
      <c r="AP10" s="29"/>
      <c r="AQ10" s="25"/>
      <c r="AR10" s="39"/>
    </row>
    <row r="11" spans="1:44" s="4" customFormat="1" ht="15" customHeight="1" x14ac:dyDescent="0.25">
      <c r="A11" s="2"/>
      <c r="B11" s="25">
        <v>1994</v>
      </c>
      <c r="C11" s="25" t="s">
        <v>67</v>
      </c>
      <c r="D11" s="108" t="s">
        <v>68</v>
      </c>
      <c r="E11" s="25">
        <v>32</v>
      </c>
      <c r="F11" s="25">
        <v>2</v>
      </c>
      <c r="G11" s="27">
        <v>8</v>
      </c>
      <c r="H11" s="25">
        <v>18</v>
      </c>
      <c r="I11" s="25">
        <v>85</v>
      </c>
      <c r="J11" s="25">
        <v>19</v>
      </c>
      <c r="K11" s="25">
        <v>30</v>
      </c>
      <c r="L11" s="25">
        <v>26</v>
      </c>
      <c r="M11" s="25">
        <v>10</v>
      </c>
      <c r="N11" s="28">
        <v>0.503</v>
      </c>
      <c r="O11" s="24"/>
      <c r="P11" s="18"/>
      <c r="Q11" s="18"/>
      <c r="R11" s="18"/>
      <c r="S11" s="18"/>
      <c r="T11" s="24"/>
      <c r="U11" s="25">
        <v>4</v>
      </c>
      <c r="V11" s="25">
        <v>0</v>
      </c>
      <c r="W11" s="27">
        <v>4</v>
      </c>
      <c r="X11" s="25">
        <v>0</v>
      </c>
      <c r="Y11" s="25">
        <v>13</v>
      </c>
      <c r="Z11" s="28">
        <v>0.46400000000000002</v>
      </c>
      <c r="AA11" s="24"/>
      <c r="AB11" s="18" t="s">
        <v>70</v>
      </c>
      <c r="AC11" s="18"/>
      <c r="AD11" s="18"/>
      <c r="AE11" s="18"/>
      <c r="AF11" s="24"/>
      <c r="AG11" s="76"/>
      <c r="AH11" s="76" t="s">
        <v>110</v>
      </c>
      <c r="AI11" s="76"/>
      <c r="AJ11" s="76" t="s">
        <v>111</v>
      </c>
      <c r="AK11" s="24"/>
      <c r="AL11" s="25"/>
      <c r="AM11" s="25"/>
      <c r="AN11" s="25"/>
      <c r="AO11" s="27" t="s">
        <v>62</v>
      </c>
      <c r="AP11" s="29">
        <v>1</v>
      </c>
      <c r="AQ11" s="25"/>
      <c r="AR11" s="39"/>
    </row>
    <row r="12" spans="1:44" s="4" customFormat="1" ht="15" customHeight="1" x14ac:dyDescent="0.25">
      <c r="A12" s="2"/>
      <c r="B12" s="25">
        <v>1995</v>
      </c>
      <c r="C12" s="25" t="s">
        <v>60</v>
      </c>
      <c r="D12" s="108" t="s">
        <v>68</v>
      </c>
      <c r="E12" s="25">
        <v>27</v>
      </c>
      <c r="F12" s="25">
        <v>0</v>
      </c>
      <c r="G12" s="27">
        <v>11</v>
      </c>
      <c r="H12" s="25">
        <v>19</v>
      </c>
      <c r="I12" s="25">
        <v>92</v>
      </c>
      <c r="J12" s="25">
        <v>23</v>
      </c>
      <c r="K12" s="25">
        <v>37</v>
      </c>
      <c r="L12" s="25">
        <v>21</v>
      </c>
      <c r="M12" s="25">
        <v>11</v>
      </c>
      <c r="N12" s="32">
        <v>0.57499999999999996</v>
      </c>
      <c r="O12" s="98"/>
      <c r="P12" s="18"/>
      <c r="Q12" s="18"/>
      <c r="R12" s="18"/>
      <c r="S12" s="18"/>
      <c r="T12" s="24"/>
      <c r="U12" s="25">
        <v>10</v>
      </c>
      <c r="V12" s="25">
        <v>0</v>
      </c>
      <c r="W12" s="27">
        <v>2</v>
      </c>
      <c r="X12" s="25">
        <v>3</v>
      </c>
      <c r="Y12" s="25">
        <v>26</v>
      </c>
      <c r="Z12" s="28">
        <v>0.53100000000000003</v>
      </c>
      <c r="AA12" s="24"/>
      <c r="AB12" s="18"/>
      <c r="AC12" s="18"/>
      <c r="AD12" s="18"/>
      <c r="AE12" s="18"/>
      <c r="AF12" s="24"/>
      <c r="AG12" s="76" t="s">
        <v>112</v>
      </c>
      <c r="AH12" s="76" t="s">
        <v>113</v>
      </c>
      <c r="AI12" s="76" t="s">
        <v>114</v>
      </c>
      <c r="AJ12" s="76"/>
      <c r="AK12" s="24"/>
      <c r="AL12" s="25"/>
      <c r="AM12" s="25"/>
      <c r="AN12" s="25"/>
      <c r="AO12" s="27"/>
      <c r="AP12" s="29"/>
      <c r="AQ12" s="25"/>
      <c r="AR12" s="39"/>
    </row>
    <row r="13" spans="1:44" s="4" customFormat="1" ht="15" customHeight="1" x14ac:dyDescent="0.25">
      <c r="A13" s="2"/>
      <c r="B13" s="25">
        <v>1996</v>
      </c>
      <c r="C13" s="25" t="s">
        <v>67</v>
      </c>
      <c r="D13" s="108" t="s">
        <v>68</v>
      </c>
      <c r="E13" s="25">
        <v>29</v>
      </c>
      <c r="F13" s="25">
        <v>0</v>
      </c>
      <c r="G13" s="27">
        <v>10</v>
      </c>
      <c r="H13" s="25">
        <v>23</v>
      </c>
      <c r="I13" s="25">
        <v>125</v>
      </c>
      <c r="J13" s="25">
        <v>46</v>
      </c>
      <c r="K13" s="25">
        <v>43</v>
      </c>
      <c r="L13" s="25">
        <v>26</v>
      </c>
      <c r="M13" s="25">
        <v>10</v>
      </c>
      <c r="N13" s="28">
        <v>0.628</v>
      </c>
      <c r="O13" s="98"/>
      <c r="P13" s="18"/>
      <c r="Q13" s="18"/>
      <c r="R13" s="18"/>
      <c r="S13" s="18"/>
      <c r="T13" s="24"/>
      <c r="U13" s="25">
        <v>10</v>
      </c>
      <c r="V13" s="25">
        <v>0</v>
      </c>
      <c r="W13" s="27">
        <v>2</v>
      </c>
      <c r="X13" s="25">
        <v>9</v>
      </c>
      <c r="Y13" s="25">
        <v>49</v>
      </c>
      <c r="Z13" s="28">
        <v>0.69</v>
      </c>
      <c r="AA13" s="24"/>
      <c r="AB13" s="18"/>
      <c r="AC13" s="18" t="s">
        <v>70</v>
      </c>
      <c r="AD13" s="18"/>
      <c r="AE13" s="18" t="s">
        <v>124</v>
      </c>
      <c r="AF13" s="24"/>
      <c r="AG13" s="76" t="s">
        <v>115</v>
      </c>
      <c r="AH13" s="76" t="s">
        <v>116</v>
      </c>
      <c r="AI13" s="76"/>
      <c r="AJ13" s="76" t="s">
        <v>108</v>
      </c>
      <c r="AK13" s="24"/>
      <c r="AL13" s="25"/>
      <c r="AM13" s="25"/>
      <c r="AN13" s="25"/>
      <c r="AO13" s="27"/>
      <c r="AP13" s="29">
        <v>1</v>
      </c>
      <c r="AQ13" s="25"/>
      <c r="AR13" s="39"/>
    </row>
    <row r="14" spans="1:44" s="4" customFormat="1" ht="15" customHeight="1" x14ac:dyDescent="0.25">
      <c r="A14" s="2"/>
      <c r="B14" s="25">
        <v>1997</v>
      </c>
      <c r="C14" s="25" t="s">
        <v>60</v>
      </c>
      <c r="D14" s="108" t="s">
        <v>68</v>
      </c>
      <c r="E14" s="25">
        <v>26</v>
      </c>
      <c r="F14" s="25">
        <v>0</v>
      </c>
      <c r="G14" s="27">
        <v>2</v>
      </c>
      <c r="H14" s="25">
        <v>20</v>
      </c>
      <c r="I14" s="25">
        <v>122</v>
      </c>
      <c r="J14" s="25">
        <v>27</v>
      </c>
      <c r="K14" s="25">
        <v>47</v>
      </c>
      <c r="L14" s="25">
        <v>46</v>
      </c>
      <c r="M14" s="25">
        <v>2</v>
      </c>
      <c r="N14" s="28">
        <v>0.65200000000000002</v>
      </c>
      <c r="O14" s="98"/>
      <c r="P14" s="18"/>
      <c r="Q14" s="18"/>
      <c r="R14" s="18"/>
      <c r="S14" s="18" t="s">
        <v>121</v>
      </c>
      <c r="T14" s="24"/>
      <c r="U14" s="25">
        <v>10</v>
      </c>
      <c r="V14" s="25">
        <v>0</v>
      </c>
      <c r="W14" s="27">
        <v>3</v>
      </c>
      <c r="X14" s="25">
        <v>5</v>
      </c>
      <c r="Y14" s="25">
        <v>48</v>
      </c>
      <c r="Z14" s="28">
        <v>0.72699999999999998</v>
      </c>
      <c r="AA14" s="24"/>
      <c r="AB14" s="18"/>
      <c r="AC14" s="18"/>
      <c r="AD14" s="18"/>
      <c r="AE14" s="18"/>
      <c r="AF14" s="24"/>
      <c r="AG14" s="76" t="s">
        <v>117</v>
      </c>
      <c r="AH14" s="76" t="s">
        <v>118</v>
      </c>
      <c r="AI14" s="76" t="s">
        <v>119</v>
      </c>
      <c r="AJ14" s="76"/>
      <c r="AK14" s="24"/>
      <c r="AL14" s="25"/>
      <c r="AM14" s="25"/>
      <c r="AN14" s="25"/>
      <c r="AO14" s="27"/>
      <c r="AP14" s="29"/>
      <c r="AQ14" s="25"/>
      <c r="AR14" s="39"/>
    </row>
    <row r="15" spans="1:44" s="4" customFormat="1" ht="15" customHeight="1" x14ac:dyDescent="0.25">
      <c r="A15" s="2"/>
      <c r="B15" s="25">
        <v>1998</v>
      </c>
      <c r="C15" s="25" t="s">
        <v>70</v>
      </c>
      <c r="D15" s="108" t="s">
        <v>68</v>
      </c>
      <c r="E15" s="25">
        <v>27</v>
      </c>
      <c r="F15" s="25">
        <v>0</v>
      </c>
      <c r="G15" s="27">
        <v>12</v>
      </c>
      <c r="H15" s="25">
        <v>15</v>
      </c>
      <c r="I15" s="25">
        <v>111</v>
      </c>
      <c r="J15" s="25">
        <v>16</v>
      </c>
      <c r="K15" s="25">
        <v>28</v>
      </c>
      <c r="L15" s="25">
        <v>55</v>
      </c>
      <c r="M15" s="25">
        <v>12</v>
      </c>
      <c r="N15" s="28">
        <v>0.60299999999999998</v>
      </c>
      <c r="O15" s="98"/>
      <c r="P15" s="18"/>
      <c r="Q15" s="18"/>
      <c r="R15" s="18"/>
      <c r="S15" s="18"/>
      <c r="T15" s="24"/>
      <c r="U15" s="25"/>
      <c r="V15" s="25"/>
      <c r="W15" s="27"/>
      <c r="X15" s="25"/>
      <c r="Y15" s="25"/>
      <c r="Z15" s="28"/>
      <c r="AA15" s="24"/>
      <c r="AB15" s="18"/>
      <c r="AC15" s="18"/>
      <c r="AD15" s="18"/>
      <c r="AE15" s="18"/>
      <c r="AF15" s="24"/>
      <c r="AG15" s="76"/>
      <c r="AH15" s="76"/>
      <c r="AI15" s="76"/>
      <c r="AJ15" s="76"/>
      <c r="AK15" s="24"/>
      <c r="AL15" s="25"/>
      <c r="AM15" s="25"/>
      <c r="AN15" s="25"/>
      <c r="AO15" s="27"/>
      <c r="AP15" s="29"/>
      <c r="AQ15" s="25"/>
      <c r="AR15" s="39"/>
    </row>
    <row r="16" spans="1:44" s="4" customFormat="1" ht="15" customHeight="1" x14ac:dyDescent="0.25">
      <c r="A16" s="2"/>
      <c r="B16" s="25">
        <v>1999</v>
      </c>
      <c r="C16" s="25"/>
      <c r="D16" s="109"/>
      <c r="E16" s="25"/>
      <c r="F16" s="25"/>
      <c r="G16" s="27"/>
      <c r="H16" s="25"/>
      <c r="I16" s="25"/>
      <c r="J16" s="25"/>
      <c r="K16" s="25"/>
      <c r="L16" s="25"/>
      <c r="M16" s="25"/>
      <c r="N16" s="28"/>
      <c r="O16" s="98"/>
      <c r="P16" s="18"/>
      <c r="Q16" s="18"/>
      <c r="R16" s="18"/>
      <c r="S16" s="18"/>
      <c r="T16" s="24"/>
      <c r="U16" s="25"/>
      <c r="V16" s="25"/>
      <c r="W16" s="27"/>
      <c r="X16" s="25"/>
      <c r="Y16" s="25"/>
      <c r="Z16" s="28"/>
      <c r="AA16" s="24"/>
      <c r="AB16" s="18"/>
      <c r="AC16" s="18"/>
      <c r="AD16" s="18"/>
      <c r="AE16" s="18"/>
      <c r="AF16" s="24"/>
      <c r="AG16" s="76"/>
      <c r="AH16" s="76"/>
      <c r="AI16" s="76"/>
      <c r="AJ16" s="76"/>
      <c r="AK16" s="24"/>
      <c r="AL16" s="25"/>
      <c r="AM16" s="25"/>
      <c r="AN16" s="25"/>
      <c r="AO16" s="27"/>
      <c r="AP16" s="29"/>
      <c r="AQ16" s="25"/>
      <c r="AR16" s="39"/>
    </row>
    <row r="17" spans="1:45" s="4" customFormat="1" ht="15" customHeight="1" x14ac:dyDescent="0.25">
      <c r="A17" s="2"/>
      <c r="B17" s="101">
        <v>2000</v>
      </c>
      <c r="C17" s="61" t="s">
        <v>59</v>
      </c>
      <c r="D17" s="104" t="s">
        <v>71</v>
      </c>
      <c r="E17" s="101"/>
      <c r="F17" s="102" t="s">
        <v>63</v>
      </c>
      <c r="G17" s="105"/>
      <c r="H17" s="61"/>
      <c r="I17" s="101"/>
      <c r="J17" s="101"/>
      <c r="K17" s="101"/>
      <c r="L17" s="101"/>
      <c r="M17" s="101"/>
      <c r="N17" s="110"/>
      <c r="O17" s="98"/>
      <c r="P17" s="18"/>
      <c r="Q17" s="18"/>
      <c r="R17" s="18"/>
      <c r="S17" s="18"/>
      <c r="T17" s="24"/>
      <c r="U17" s="25"/>
      <c r="V17" s="25"/>
      <c r="W17" s="27"/>
      <c r="X17" s="25"/>
      <c r="Y17" s="25"/>
      <c r="Z17" s="28"/>
      <c r="AA17" s="24"/>
      <c r="AB17" s="18"/>
      <c r="AC17" s="18"/>
      <c r="AD17" s="18"/>
      <c r="AE17" s="18"/>
      <c r="AF17" s="24"/>
      <c r="AG17" s="76"/>
      <c r="AH17" s="76"/>
      <c r="AI17" s="76"/>
      <c r="AJ17" s="76"/>
      <c r="AK17" s="24"/>
      <c r="AL17" s="25"/>
      <c r="AM17" s="25"/>
      <c r="AN17" s="25"/>
      <c r="AO17" s="27"/>
      <c r="AP17" s="29"/>
      <c r="AQ17" s="25"/>
      <c r="AR17" s="39"/>
    </row>
    <row r="18" spans="1:45" s="4" customFormat="1" ht="15" customHeight="1" x14ac:dyDescent="0.25">
      <c r="A18" s="2"/>
      <c r="B18" s="101">
        <v>2001</v>
      </c>
      <c r="C18" s="61" t="s">
        <v>67</v>
      </c>
      <c r="D18" s="104" t="s">
        <v>71</v>
      </c>
      <c r="E18" s="101"/>
      <c r="F18" s="102" t="s">
        <v>63</v>
      </c>
      <c r="G18" s="105"/>
      <c r="H18" s="61"/>
      <c r="I18" s="101"/>
      <c r="J18" s="101"/>
      <c r="K18" s="101"/>
      <c r="L18" s="101"/>
      <c r="M18" s="101"/>
      <c r="N18" s="110"/>
      <c r="O18" s="98"/>
      <c r="P18" s="18"/>
      <c r="Q18" s="18"/>
      <c r="R18" s="18"/>
      <c r="S18" s="18"/>
      <c r="T18" s="24"/>
      <c r="U18" s="25"/>
      <c r="V18" s="25"/>
      <c r="W18" s="27"/>
      <c r="X18" s="25"/>
      <c r="Y18" s="25"/>
      <c r="Z18" s="28"/>
      <c r="AA18" s="24"/>
      <c r="AB18" s="18"/>
      <c r="AC18" s="18"/>
      <c r="AD18" s="18"/>
      <c r="AE18" s="18"/>
      <c r="AF18" s="24"/>
      <c r="AG18" s="76"/>
      <c r="AH18" s="76"/>
      <c r="AI18" s="76"/>
      <c r="AJ18" s="76"/>
      <c r="AK18" s="24"/>
      <c r="AL18" s="25"/>
      <c r="AM18" s="25"/>
      <c r="AN18" s="25"/>
      <c r="AO18" s="27"/>
      <c r="AP18" s="29"/>
      <c r="AQ18" s="25"/>
      <c r="AR18" s="39"/>
    </row>
    <row r="19" spans="1:45" s="4" customFormat="1" ht="15" customHeight="1" x14ac:dyDescent="0.25">
      <c r="A19" s="1"/>
      <c r="B19" s="16" t="s">
        <v>7</v>
      </c>
      <c r="C19" s="17"/>
      <c r="D19" s="15"/>
      <c r="E19" s="18">
        <v>177</v>
      </c>
      <c r="F19" s="18">
        <v>2</v>
      </c>
      <c r="G19" s="18">
        <v>50</v>
      </c>
      <c r="H19" s="18">
        <v>111</v>
      </c>
      <c r="I19" s="18">
        <v>631</v>
      </c>
      <c r="J19" s="18">
        <v>167</v>
      </c>
      <c r="K19" s="18">
        <v>217</v>
      </c>
      <c r="L19" s="18">
        <v>195</v>
      </c>
      <c r="M19" s="18">
        <v>52</v>
      </c>
      <c r="N19" s="33">
        <v>0.55500000000000005</v>
      </c>
      <c r="O19" s="78"/>
      <c r="P19" s="66" t="s">
        <v>47</v>
      </c>
      <c r="Q19" s="66" t="s">
        <v>47</v>
      </c>
      <c r="R19" s="66" t="s">
        <v>47</v>
      </c>
      <c r="S19" s="66" t="s">
        <v>47</v>
      </c>
      <c r="T19" s="30"/>
      <c r="U19" s="18">
        <v>39</v>
      </c>
      <c r="V19" s="18">
        <v>0</v>
      </c>
      <c r="W19" s="18">
        <v>13</v>
      </c>
      <c r="X19" s="18">
        <v>20</v>
      </c>
      <c r="Y19" s="18">
        <v>153</v>
      </c>
      <c r="Z19" s="33">
        <v>0.61899999999999999</v>
      </c>
      <c r="AA19" s="78"/>
      <c r="AB19" s="66" t="s">
        <v>47</v>
      </c>
      <c r="AC19" s="66" t="s">
        <v>47</v>
      </c>
      <c r="AD19" s="66" t="s">
        <v>47</v>
      </c>
      <c r="AE19" s="66" t="s">
        <v>47</v>
      </c>
      <c r="AF19" s="24"/>
      <c r="AG19" s="66" t="s">
        <v>120</v>
      </c>
      <c r="AH19" s="66" t="s">
        <v>58</v>
      </c>
      <c r="AI19" s="66" t="s">
        <v>61</v>
      </c>
      <c r="AJ19" s="66" t="s">
        <v>61</v>
      </c>
      <c r="AK19" s="24"/>
      <c r="AL19" s="18">
        <v>0</v>
      </c>
      <c r="AM19" s="18">
        <v>0</v>
      </c>
      <c r="AN19" s="18">
        <v>0</v>
      </c>
      <c r="AO19" s="18">
        <v>0</v>
      </c>
      <c r="AP19" s="18">
        <v>3</v>
      </c>
      <c r="AQ19" s="18">
        <v>0</v>
      </c>
      <c r="AR19" s="39"/>
    </row>
    <row r="20" spans="1:45" s="4" customFormat="1" ht="15" customHeight="1" x14ac:dyDescent="0.25">
      <c r="A20" s="1"/>
      <c r="B20" s="2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69"/>
      <c r="O20" s="24"/>
      <c r="P20" s="22"/>
      <c r="Q20" s="20"/>
      <c r="R20" s="70"/>
      <c r="S20" s="71"/>
      <c r="T20" s="24"/>
      <c r="U20" s="18"/>
      <c r="V20" s="18"/>
      <c r="W20" s="18"/>
      <c r="X20" s="18"/>
      <c r="Y20" s="18"/>
      <c r="Z20" s="33"/>
      <c r="AA20" s="24"/>
      <c r="AB20" s="72"/>
      <c r="AC20" s="73"/>
      <c r="AD20" s="70"/>
      <c r="AE20" s="71"/>
      <c r="AF20" s="24"/>
      <c r="AG20" s="74">
        <v>0.8</v>
      </c>
      <c r="AH20" s="75">
        <v>0.5</v>
      </c>
      <c r="AI20" s="75">
        <v>0</v>
      </c>
      <c r="AJ20" s="107">
        <v>0</v>
      </c>
      <c r="AK20" s="24"/>
      <c r="AL20" s="17"/>
      <c r="AM20" s="14"/>
      <c r="AN20" s="14"/>
      <c r="AO20" s="14"/>
      <c r="AP20" s="14"/>
      <c r="AQ20" s="15"/>
      <c r="AR20" s="39"/>
    </row>
    <row r="21" spans="1:45" ht="15" customHeight="1" x14ac:dyDescent="0.25">
      <c r="A21" s="2"/>
      <c r="B21" s="26" t="s">
        <v>2</v>
      </c>
      <c r="C21" s="29"/>
      <c r="D21" s="34">
        <v>455</v>
      </c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5"/>
      <c r="P21" s="24"/>
      <c r="Q21" s="24"/>
      <c r="R21" s="24"/>
      <c r="S21" s="24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4"/>
      <c r="AG21" s="35"/>
      <c r="AH21" s="35"/>
      <c r="AI21" s="35"/>
      <c r="AJ21" s="35"/>
      <c r="AK21" s="24"/>
      <c r="AL21" s="35"/>
      <c r="AM21" s="35"/>
      <c r="AN21" s="35"/>
      <c r="AO21" s="35"/>
      <c r="AP21" s="35"/>
      <c r="AQ21" s="35"/>
      <c r="AR21" s="39"/>
    </row>
    <row r="22" spans="1:45" s="4" customFormat="1" ht="15" customHeight="1" x14ac:dyDescent="0.25">
      <c r="A22" s="2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0"/>
      <c r="P22" s="30"/>
      <c r="Q22" s="30"/>
      <c r="R22" s="30"/>
      <c r="S22" s="30"/>
      <c r="T22" s="30"/>
      <c r="U22" s="35"/>
      <c r="V22" s="38"/>
      <c r="W22" s="35"/>
      <c r="X22" s="35"/>
      <c r="Y22" s="35"/>
      <c r="Z22" s="35"/>
      <c r="AA22" s="35"/>
      <c r="AB22" s="35"/>
      <c r="AC22" s="35"/>
      <c r="AD22" s="35"/>
      <c r="AE22" s="35"/>
      <c r="AF22" s="24"/>
      <c r="AG22" s="35"/>
      <c r="AH22" s="35"/>
      <c r="AI22" s="35"/>
      <c r="AJ22" s="35"/>
      <c r="AK22" s="24"/>
      <c r="AL22" s="35"/>
      <c r="AM22" s="35"/>
      <c r="AN22" s="35"/>
      <c r="AO22" s="35"/>
      <c r="AP22" s="35"/>
      <c r="AQ22" s="35"/>
      <c r="AR22" s="39"/>
    </row>
    <row r="23" spans="1:45" ht="15" customHeight="1" x14ac:dyDescent="0.25">
      <c r="A23" s="2"/>
      <c r="B23" s="22" t="s">
        <v>24</v>
      </c>
      <c r="C23" s="40"/>
      <c r="D23" s="40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16</v>
      </c>
      <c r="J23" s="35"/>
      <c r="K23" s="18" t="s">
        <v>26</v>
      </c>
      <c r="L23" s="18" t="s">
        <v>27</v>
      </c>
      <c r="M23" s="18" t="s">
        <v>28</v>
      </c>
      <c r="N23" s="18" t="s">
        <v>21</v>
      </c>
      <c r="O23" s="24"/>
      <c r="P23" s="41" t="s">
        <v>29</v>
      </c>
      <c r="Q23" s="12"/>
      <c r="R23" s="12"/>
      <c r="S23" s="12"/>
      <c r="T23" s="42"/>
      <c r="U23" s="42"/>
      <c r="V23" s="42"/>
      <c r="W23" s="42"/>
      <c r="X23" s="42"/>
      <c r="Y23" s="12"/>
      <c r="Z23" s="12"/>
      <c r="AA23" s="12"/>
      <c r="AB23" s="42"/>
      <c r="AC23" s="42"/>
      <c r="AD23" s="12"/>
      <c r="AE23" s="43"/>
      <c r="AF23" s="24"/>
      <c r="AG23" s="41" t="s">
        <v>136</v>
      </c>
      <c r="AH23" s="12"/>
      <c r="AI23" s="42"/>
      <c r="AJ23" s="12"/>
      <c r="AK23" s="12"/>
      <c r="AL23" s="12"/>
      <c r="AM23" s="12"/>
      <c r="AN23" s="12"/>
      <c r="AO23" s="12"/>
      <c r="AP23" s="12"/>
      <c r="AQ23" s="43"/>
      <c r="AR23" s="39"/>
    </row>
    <row r="24" spans="1:45" ht="15" customHeight="1" x14ac:dyDescent="0.25">
      <c r="A24" s="2"/>
      <c r="B24" s="41" t="s">
        <v>12</v>
      </c>
      <c r="C24" s="12"/>
      <c r="D24" s="43"/>
      <c r="E24" s="25">
        <v>177</v>
      </c>
      <c r="F24" s="25">
        <v>2</v>
      </c>
      <c r="G24" s="25">
        <v>50</v>
      </c>
      <c r="H24" s="25">
        <v>111</v>
      </c>
      <c r="I24" s="25">
        <v>631</v>
      </c>
      <c r="J24" s="35"/>
      <c r="K24" s="44">
        <v>0.29378531073446329</v>
      </c>
      <c r="L24" s="44">
        <v>0.6271186440677966</v>
      </c>
      <c r="M24" s="44">
        <v>3.5649717514124295</v>
      </c>
      <c r="N24" s="32">
        <v>0.55545774647887325</v>
      </c>
      <c r="O24" s="24"/>
      <c r="P24" s="139" t="s">
        <v>9</v>
      </c>
      <c r="Q24" s="154"/>
      <c r="R24" s="140" t="s">
        <v>74</v>
      </c>
      <c r="S24" s="140"/>
      <c r="T24" s="140"/>
      <c r="U24" s="140"/>
      <c r="V24" s="140"/>
      <c r="W24" s="140"/>
      <c r="X24" s="140"/>
      <c r="Y24" s="155"/>
      <c r="Z24" s="155"/>
      <c r="AA24" s="155" t="s">
        <v>78</v>
      </c>
      <c r="AB24" s="140"/>
      <c r="AC24" s="156"/>
      <c r="AD24" s="157" t="s">
        <v>82</v>
      </c>
      <c r="AE24" s="141"/>
      <c r="AF24" s="24"/>
      <c r="AG24" s="172">
        <v>6094</v>
      </c>
      <c r="AH24" s="173" t="s">
        <v>137</v>
      </c>
      <c r="AI24" s="140"/>
      <c r="AJ24" s="155"/>
      <c r="AK24" s="140"/>
      <c r="AL24" s="140"/>
      <c r="AM24" s="140"/>
      <c r="AN24" s="140"/>
      <c r="AO24" s="140"/>
      <c r="AP24" s="140"/>
      <c r="AQ24" s="141"/>
      <c r="AR24" s="39"/>
    </row>
    <row r="25" spans="1:45" ht="15" customHeight="1" x14ac:dyDescent="0.25">
      <c r="A25" s="2"/>
      <c r="B25" s="45" t="s">
        <v>14</v>
      </c>
      <c r="C25" s="46"/>
      <c r="D25" s="47"/>
      <c r="E25" s="25">
        <v>39</v>
      </c>
      <c r="F25" s="25">
        <v>0</v>
      </c>
      <c r="G25" s="25">
        <v>13</v>
      </c>
      <c r="H25" s="25">
        <v>20</v>
      </c>
      <c r="I25" s="25">
        <v>153</v>
      </c>
      <c r="J25" s="35"/>
      <c r="K25" s="44">
        <v>0.33333333333333331</v>
      </c>
      <c r="L25" s="44">
        <v>0.51282051282051277</v>
      </c>
      <c r="M25" s="44">
        <v>3.9230769230769229</v>
      </c>
      <c r="N25" s="32">
        <v>0.61943319838056676</v>
      </c>
      <c r="O25" s="24"/>
      <c r="P25" s="158" t="s">
        <v>50</v>
      </c>
      <c r="Q25" s="159"/>
      <c r="R25" s="160" t="s">
        <v>75</v>
      </c>
      <c r="S25" s="160"/>
      <c r="T25" s="160"/>
      <c r="U25" s="160"/>
      <c r="V25" s="160"/>
      <c r="W25" s="160"/>
      <c r="X25" s="160"/>
      <c r="Y25" s="161"/>
      <c r="Z25" s="161"/>
      <c r="AA25" s="161" t="s">
        <v>79</v>
      </c>
      <c r="AB25" s="160"/>
      <c r="AC25" s="162"/>
      <c r="AD25" s="163" t="s">
        <v>83</v>
      </c>
      <c r="AE25" s="164"/>
      <c r="AF25" s="24"/>
      <c r="AG25" s="172">
        <v>5033</v>
      </c>
      <c r="AH25" s="174" t="s">
        <v>138</v>
      </c>
      <c r="AI25" s="160"/>
      <c r="AJ25" s="161"/>
      <c r="AK25" s="160"/>
      <c r="AL25" s="160"/>
      <c r="AM25" s="160"/>
      <c r="AN25" s="160"/>
      <c r="AO25" s="160"/>
      <c r="AP25" s="160"/>
      <c r="AQ25" s="164"/>
      <c r="AR25" s="39"/>
    </row>
    <row r="26" spans="1:45" ht="15" customHeight="1" x14ac:dyDescent="0.25">
      <c r="A26" s="2"/>
      <c r="B26" s="48" t="s">
        <v>15</v>
      </c>
      <c r="C26" s="49"/>
      <c r="D26" s="50"/>
      <c r="E26" s="31"/>
      <c r="F26" s="31"/>
      <c r="G26" s="31"/>
      <c r="H26" s="31"/>
      <c r="I26" s="31"/>
      <c r="J26" s="35"/>
      <c r="K26" s="51"/>
      <c r="L26" s="51"/>
      <c r="M26" s="51"/>
      <c r="N26" s="52"/>
      <c r="O26" s="24"/>
      <c r="P26" s="158" t="s">
        <v>51</v>
      </c>
      <c r="Q26" s="159"/>
      <c r="R26" s="165" t="s">
        <v>76</v>
      </c>
      <c r="S26" s="160"/>
      <c r="T26" s="160"/>
      <c r="U26" s="160"/>
      <c r="V26" s="160"/>
      <c r="W26" s="160"/>
      <c r="X26" s="160"/>
      <c r="Y26" s="161"/>
      <c r="Z26" s="161"/>
      <c r="AA26" s="161" t="s">
        <v>80</v>
      </c>
      <c r="AB26" s="160"/>
      <c r="AC26" s="162"/>
      <c r="AD26" s="163" t="s">
        <v>84</v>
      </c>
      <c r="AE26" s="164"/>
      <c r="AF26" s="24"/>
      <c r="AG26" s="172"/>
      <c r="AH26" s="174"/>
      <c r="AI26" s="160"/>
      <c r="AJ26" s="161"/>
      <c r="AK26" s="160"/>
      <c r="AL26" s="160"/>
      <c r="AM26" s="160"/>
      <c r="AN26" s="160"/>
      <c r="AO26" s="160"/>
      <c r="AP26" s="160"/>
      <c r="AQ26" s="164"/>
      <c r="AR26" s="39"/>
    </row>
    <row r="27" spans="1:45" ht="15" customHeight="1" x14ac:dyDescent="0.25">
      <c r="A27" s="2"/>
      <c r="B27" s="53" t="s">
        <v>25</v>
      </c>
      <c r="C27" s="54"/>
      <c r="D27" s="55"/>
      <c r="E27" s="18">
        <v>216</v>
      </c>
      <c r="F27" s="18">
        <v>2</v>
      </c>
      <c r="G27" s="18">
        <v>63</v>
      </c>
      <c r="H27" s="18">
        <v>131</v>
      </c>
      <c r="I27" s="18">
        <v>784</v>
      </c>
      <c r="J27" s="35"/>
      <c r="K27" s="56">
        <v>0.30092592592592593</v>
      </c>
      <c r="L27" s="56">
        <v>0.60648148148148151</v>
      </c>
      <c r="M27" s="56">
        <v>3.6296296296296298</v>
      </c>
      <c r="N27" s="33">
        <v>0.56688358640636294</v>
      </c>
      <c r="O27" s="24"/>
      <c r="P27" s="166" t="s">
        <v>10</v>
      </c>
      <c r="Q27" s="167"/>
      <c r="R27" s="168" t="s">
        <v>77</v>
      </c>
      <c r="S27" s="168"/>
      <c r="T27" s="168"/>
      <c r="U27" s="168"/>
      <c r="V27" s="168"/>
      <c r="W27" s="168"/>
      <c r="X27" s="168"/>
      <c r="Y27" s="169"/>
      <c r="Z27" s="169"/>
      <c r="AA27" s="169" t="s">
        <v>81</v>
      </c>
      <c r="AB27" s="168"/>
      <c r="AC27" s="114"/>
      <c r="AD27" s="170" t="s">
        <v>85</v>
      </c>
      <c r="AE27" s="171"/>
      <c r="AF27" s="24"/>
      <c r="AG27" s="112"/>
      <c r="AH27" s="175"/>
      <c r="AI27" s="176"/>
      <c r="AJ27" s="169"/>
      <c r="AK27" s="168"/>
      <c r="AL27" s="168"/>
      <c r="AM27" s="168"/>
      <c r="AN27" s="168"/>
      <c r="AO27" s="168"/>
      <c r="AP27" s="168"/>
      <c r="AQ27" s="171"/>
      <c r="AR27" s="39"/>
    </row>
    <row r="28" spans="1:45" ht="15" customHeight="1" x14ac:dyDescent="0.25">
      <c r="A28" s="2"/>
      <c r="B28" s="37"/>
      <c r="C28" s="37"/>
      <c r="D28" s="37"/>
      <c r="E28" s="37"/>
      <c r="F28" s="37"/>
      <c r="G28" s="37"/>
      <c r="H28" s="37"/>
      <c r="I28" s="37"/>
      <c r="J28" s="35"/>
      <c r="K28" s="37"/>
      <c r="L28" s="37"/>
      <c r="M28" s="37"/>
      <c r="N28" s="36"/>
      <c r="O28" s="24">
        <v>0</v>
      </c>
      <c r="P28" s="35"/>
      <c r="Q28" s="38"/>
      <c r="R28" s="35"/>
      <c r="S28" s="35"/>
      <c r="T28" s="24"/>
      <c r="U28" s="24"/>
      <c r="V28" s="38"/>
      <c r="W28" s="35"/>
      <c r="X28" s="35"/>
      <c r="Y28" s="24"/>
      <c r="Z28" s="24"/>
      <c r="AA28" s="24"/>
      <c r="AB28" s="24"/>
      <c r="AC28" s="24"/>
      <c r="AD28" s="24"/>
      <c r="AE28" s="24"/>
      <c r="AF28" s="24"/>
      <c r="AG28" s="24"/>
      <c r="AH28" s="57"/>
      <c r="AI28" s="35"/>
      <c r="AJ28" s="35"/>
      <c r="AK28" s="24"/>
      <c r="AL28" s="35"/>
      <c r="AM28" s="35"/>
      <c r="AN28" s="35"/>
      <c r="AO28" s="35"/>
      <c r="AP28" s="35"/>
      <c r="AQ28" s="35"/>
      <c r="AR28" s="39"/>
    </row>
    <row r="29" spans="1:45" ht="15" customHeight="1" x14ac:dyDescent="0.2">
      <c r="A29" s="2"/>
      <c r="B29" s="35" t="s">
        <v>57</v>
      </c>
      <c r="C29" s="35"/>
      <c r="D29" s="35" t="s">
        <v>72</v>
      </c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</row>
    <row r="30" spans="1:45" ht="15" customHeight="1" x14ac:dyDescent="0.2">
      <c r="A30" s="2"/>
      <c r="B30" s="35"/>
      <c r="C30" s="35"/>
      <c r="D30" s="35" t="s">
        <v>73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</row>
    <row r="31" spans="1:45" ht="15" customHeight="1" x14ac:dyDescent="0.2">
      <c r="A31" s="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</row>
    <row r="32" spans="1:45" s="9" customFormat="1" ht="15" customHeight="1" x14ac:dyDescent="0.2">
      <c r="A32" s="2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</row>
    <row r="33" spans="1:44" s="9" customFormat="1" ht="15" customHeight="1" x14ac:dyDescent="0.25">
      <c r="A33" s="2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4"/>
      <c r="P33" s="35"/>
      <c r="Q33" s="38"/>
      <c r="R33" s="35"/>
      <c r="S33" s="35"/>
      <c r="T33" s="24"/>
      <c r="U33" s="24"/>
      <c r="V33" s="57"/>
      <c r="W33" s="35"/>
      <c r="X33" s="35"/>
      <c r="Y33" s="35"/>
      <c r="Z33" s="35"/>
      <c r="AA33" s="35"/>
      <c r="AB33" s="35"/>
      <c r="AC33" s="35"/>
      <c r="AD33" s="35"/>
      <c r="AE33" s="35"/>
      <c r="AF33" s="39"/>
      <c r="AG33" s="8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9"/>
    </row>
    <row r="34" spans="1:44" s="9" customFormat="1" ht="15" customHeight="1" x14ac:dyDescent="0.25">
      <c r="A34" s="23"/>
      <c r="B34" s="35"/>
      <c r="C34" s="8"/>
      <c r="D34" s="8"/>
      <c r="E34" s="35"/>
      <c r="F34" s="35"/>
      <c r="G34" s="35"/>
      <c r="H34" s="35"/>
      <c r="I34" s="35"/>
      <c r="J34" s="35"/>
      <c r="K34" s="35"/>
      <c r="L34" s="35"/>
      <c r="M34" s="99"/>
      <c r="N34" s="35"/>
      <c r="O34" s="24"/>
      <c r="P34" s="35"/>
      <c r="Q34" s="38"/>
      <c r="R34" s="35"/>
      <c r="S34" s="35"/>
      <c r="T34" s="24"/>
      <c r="U34" s="24"/>
      <c r="V34" s="57"/>
      <c r="W34" s="35"/>
      <c r="X34" s="35"/>
      <c r="Y34" s="35"/>
      <c r="Z34" s="35"/>
      <c r="AA34" s="35"/>
      <c r="AB34" s="35"/>
      <c r="AC34" s="35"/>
      <c r="AD34" s="35"/>
      <c r="AE34" s="35"/>
      <c r="AF34" s="39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</row>
    <row r="35" spans="1:44" s="9" customFormat="1" ht="15" customHeight="1" x14ac:dyDescent="0.25">
      <c r="A35" s="2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4"/>
      <c r="P35" s="35"/>
      <c r="Q35" s="38"/>
      <c r="R35" s="35"/>
      <c r="S35" s="35"/>
      <c r="T35" s="24"/>
      <c r="U35" s="24"/>
      <c r="V35" s="57"/>
      <c r="W35" s="35"/>
      <c r="X35" s="35"/>
      <c r="Y35" s="35"/>
      <c r="Z35" s="35"/>
      <c r="AA35" s="35"/>
      <c r="AB35" s="35"/>
      <c r="AC35" s="35"/>
      <c r="AD35" s="35"/>
      <c r="AE35" s="35"/>
      <c r="AF35" s="39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9"/>
    </row>
    <row r="36" spans="1:44" s="9" customFormat="1" ht="15" customHeight="1" x14ac:dyDescent="0.25">
      <c r="A36" s="2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1:44" s="9" customFormat="1" ht="15" customHeight="1" x14ac:dyDescent="0.25">
      <c r="A37" s="2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spans="1:44" s="9" customFormat="1" ht="15" customHeight="1" x14ac:dyDescent="0.25">
      <c r="A38" s="2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9"/>
    </row>
    <row r="39" spans="1:44" s="9" customFormat="1" ht="15" customHeight="1" x14ac:dyDescent="0.25">
      <c r="A39" s="2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9"/>
    </row>
    <row r="40" spans="1:44" s="9" customFormat="1" ht="15" customHeight="1" x14ac:dyDescent="0.25">
      <c r="A40" s="2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9"/>
    </row>
    <row r="41" spans="1:44" s="9" customFormat="1" ht="15" customHeight="1" x14ac:dyDescent="0.25">
      <c r="A41" s="2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24"/>
      <c r="AH41" s="57"/>
      <c r="AI41" s="35"/>
      <c r="AJ41" s="35"/>
      <c r="AK41" s="35"/>
      <c r="AL41" s="35"/>
      <c r="AM41" s="35"/>
      <c r="AN41" s="35"/>
      <c r="AO41" s="35"/>
      <c r="AP41" s="35"/>
      <c r="AQ41" s="35"/>
      <c r="AR41" s="39"/>
    </row>
    <row r="42" spans="1:44" s="9" customFormat="1" ht="15" customHeight="1" x14ac:dyDescent="0.25">
      <c r="A42" s="2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24"/>
      <c r="AH42" s="57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1:44" s="9" customFormat="1" ht="15" customHeight="1" x14ac:dyDescent="0.25">
      <c r="A43" s="2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24"/>
      <c r="AH43" s="57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1:44" s="9" customFormat="1" ht="15" customHeight="1" x14ac:dyDescent="0.25">
      <c r="A44" s="2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24"/>
      <c r="AH44" s="57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1:44" s="9" customFormat="1" ht="15" customHeight="1" x14ac:dyDescent="0.25">
      <c r="A45" s="2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4"/>
      <c r="AH45" s="57"/>
      <c r="AI45" s="35"/>
      <c r="AJ45" s="35"/>
      <c r="AK45" s="35"/>
      <c r="AL45" s="35"/>
      <c r="AM45" s="35"/>
      <c r="AN45" s="35"/>
      <c r="AO45" s="35"/>
      <c r="AP45" s="35"/>
      <c r="AQ45" s="35"/>
      <c r="AR45" s="39"/>
    </row>
    <row r="46" spans="1:44" s="9" customFormat="1" ht="15" customHeight="1" x14ac:dyDescent="0.25">
      <c r="A46" s="2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4"/>
      <c r="AH46" s="57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1:44" s="9" customFormat="1" ht="15" customHeight="1" x14ac:dyDescent="0.25">
      <c r="A47" s="2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4"/>
      <c r="AH47" s="57"/>
      <c r="AI47" s="35"/>
      <c r="AJ47" s="35"/>
      <c r="AK47" s="35"/>
      <c r="AL47" s="35"/>
      <c r="AM47" s="35"/>
      <c r="AN47" s="35"/>
      <c r="AO47" s="35"/>
      <c r="AP47" s="35"/>
      <c r="AQ47" s="35"/>
      <c r="AR47" s="39"/>
    </row>
    <row r="48" spans="1:44" s="9" customFormat="1" ht="15" customHeight="1" x14ac:dyDescent="0.25">
      <c r="A48" s="2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24"/>
      <c r="AH48" s="57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1:44" s="9" customFormat="1" ht="15" customHeight="1" x14ac:dyDescent="0.25">
      <c r="A49" s="2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24"/>
      <c r="AH49" s="57"/>
      <c r="AI49" s="35"/>
      <c r="AJ49" s="35"/>
      <c r="AK49" s="35"/>
      <c r="AL49" s="35"/>
      <c r="AM49" s="35"/>
      <c r="AN49" s="35"/>
      <c r="AO49" s="35"/>
      <c r="AP49" s="35"/>
      <c r="AQ49" s="35"/>
      <c r="AR49" s="39"/>
    </row>
    <row r="50" spans="1:44" s="9" customFormat="1" ht="15" customHeight="1" x14ac:dyDescent="0.25">
      <c r="A50" s="2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4"/>
      <c r="AH50" s="57"/>
      <c r="AI50" s="35"/>
      <c r="AJ50" s="35"/>
      <c r="AK50" s="35"/>
      <c r="AL50" s="35"/>
      <c r="AM50" s="35"/>
      <c r="AN50" s="35"/>
      <c r="AO50" s="35"/>
      <c r="AP50" s="35"/>
      <c r="AQ50" s="35"/>
      <c r="AR50" s="39"/>
    </row>
    <row r="51" spans="1:44" s="9" customFormat="1" ht="15" customHeight="1" x14ac:dyDescent="0.25">
      <c r="A51" s="2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24"/>
      <c r="AH51" s="57"/>
      <c r="AI51" s="35"/>
      <c r="AJ51" s="35"/>
      <c r="AK51" s="35"/>
      <c r="AL51" s="35"/>
      <c r="AM51" s="35"/>
      <c r="AN51" s="35"/>
      <c r="AO51" s="35"/>
      <c r="AP51" s="35"/>
      <c r="AQ51" s="35"/>
      <c r="AR51" s="39"/>
    </row>
    <row r="52" spans="1:44" s="9" customFormat="1" ht="15" customHeight="1" x14ac:dyDescent="0.25">
      <c r="A52" s="2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24"/>
      <c r="AH52" s="57"/>
      <c r="AI52" s="35"/>
      <c r="AJ52" s="35"/>
      <c r="AK52" s="35"/>
      <c r="AL52" s="35"/>
      <c r="AM52" s="35"/>
      <c r="AN52" s="35"/>
      <c r="AO52" s="35"/>
      <c r="AP52" s="35"/>
      <c r="AQ52" s="35"/>
      <c r="AR52" s="39"/>
    </row>
    <row r="53" spans="1:44" s="9" customFormat="1" ht="15" customHeight="1" x14ac:dyDescent="0.25">
      <c r="A53" s="2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4"/>
      <c r="AH53" s="57"/>
      <c r="AI53" s="35"/>
      <c r="AJ53" s="35"/>
      <c r="AK53" s="35"/>
      <c r="AL53" s="35"/>
      <c r="AM53" s="35"/>
      <c r="AN53" s="35"/>
      <c r="AO53" s="35"/>
      <c r="AP53" s="35"/>
      <c r="AQ53" s="35"/>
      <c r="AR53" s="39"/>
    </row>
    <row r="54" spans="1:44" s="9" customFormat="1" ht="15" customHeight="1" x14ac:dyDescent="0.25">
      <c r="A54" s="2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24"/>
      <c r="AH54" s="57"/>
      <c r="AI54" s="35"/>
      <c r="AJ54" s="35"/>
      <c r="AK54" s="35"/>
      <c r="AL54" s="35"/>
      <c r="AM54" s="35"/>
      <c r="AN54" s="35"/>
      <c r="AO54" s="35"/>
      <c r="AP54" s="35"/>
      <c r="AQ54" s="35"/>
      <c r="AR54" s="39"/>
    </row>
    <row r="55" spans="1:44" s="9" customFormat="1" ht="15" customHeight="1" x14ac:dyDescent="0.25">
      <c r="A55" s="2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24"/>
      <c r="AH55" s="57"/>
      <c r="AI55" s="35"/>
      <c r="AJ55" s="35"/>
      <c r="AK55" s="35"/>
      <c r="AL55" s="35"/>
      <c r="AM55" s="35"/>
      <c r="AN55" s="35"/>
      <c r="AO55" s="35"/>
      <c r="AP55" s="35"/>
      <c r="AQ55" s="35"/>
      <c r="AR55" s="39"/>
    </row>
    <row r="56" spans="1:44" s="9" customFormat="1" ht="15" customHeight="1" x14ac:dyDescent="0.25">
      <c r="A56" s="2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4"/>
      <c r="AH56" s="57"/>
      <c r="AI56" s="35"/>
      <c r="AJ56" s="35"/>
      <c r="AK56" s="35"/>
      <c r="AL56" s="35"/>
      <c r="AM56" s="35"/>
      <c r="AN56" s="35"/>
      <c r="AO56" s="35"/>
      <c r="AP56" s="35"/>
      <c r="AQ56" s="35"/>
      <c r="AR56" s="39"/>
    </row>
    <row r="57" spans="1:44" s="9" customFormat="1" ht="15" customHeight="1" x14ac:dyDescent="0.25">
      <c r="A57" s="2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4"/>
      <c r="AH57" s="57"/>
      <c r="AI57" s="35"/>
      <c r="AJ57" s="35"/>
      <c r="AK57" s="35"/>
      <c r="AL57" s="35"/>
      <c r="AM57" s="35"/>
      <c r="AN57" s="35"/>
      <c r="AO57" s="35"/>
      <c r="AP57" s="35"/>
      <c r="AQ57" s="35"/>
      <c r="AR57" s="39"/>
    </row>
    <row r="58" spans="1:44" s="9" customFormat="1" ht="15" customHeight="1" x14ac:dyDescent="0.25">
      <c r="A58" s="2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24"/>
      <c r="AH58" s="57"/>
      <c r="AI58" s="35"/>
      <c r="AJ58" s="35"/>
      <c r="AK58" s="35"/>
      <c r="AL58" s="35"/>
      <c r="AM58" s="35"/>
      <c r="AN58" s="35"/>
      <c r="AO58" s="35"/>
      <c r="AP58" s="35"/>
      <c r="AQ58" s="35"/>
      <c r="AR58" s="39"/>
    </row>
    <row r="59" spans="1:44" s="9" customFormat="1" ht="15" customHeight="1" x14ac:dyDescent="0.25">
      <c r="A59" s="2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4"/>
      <c r="AH59" s="57"/>
      <c r="AI59" s="35"/>
      <c r="AJ59" s="35"/>
      <c r="AK59" s="35"/>
      <c r="AL59" s="35"/>
      <c r="AM59" s="35"/>
      <c r="AN59" s="35"/>
      <c r="AO59" s="35"/>
      <c r="AP59" s="35"/>
      <c r="AQ59" s="35"/>
      <c r="AR59" s="39"/>
    </row>
    <row r="60" spans="1:44" s="9" customFormat="1" ht="15" customHeight="1" x14ac:dyDescent="0.25">
      <c r="A60" s="2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4"/>
      <c r="AH60" s="57"/>
      <c r="AI60" s="35"/>
      <c r="AJ60" s="35"/>
      <c r="AK60" s="35"/>
      <c r="AL60" s="35"/>
      <c r="AM60" s="35"/>
      <c r="AN60" s="35"/>
      <c r="AO60" s="35"/>
      <c r="AP60" s="35"/>
      <c r="AQ60" s="35"/>
      <c r="AR60" s="39"/>
    </row>
    <row r="61" spans="1:44" s="9" customFormat="1" ht="15" customHeight="1" x14ac:dyDescent="0.25">
      <c r="A61" s="2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24"/>
      <c r="AH61" s="57"/>
      <c r="AI61" s="35"/>
      <c r="AJ61" s="35"/>
      <c r="AK61" s="35"/>
      <c r="AL61" s="35"/>
      <c r="AM61" s="35"/>
      <c r="AN61" s="35"/>
      <c r="AO61" s="35"/>
      <c r="AP61" s="35"/>
      <c r="AQ61" s="35"/>
      <c r="AR61" s="39"/>
    </row>
    <row r="62" spans="1:44" s="9" customFormat="1" ht="15" customHeight="1" x14ac:dyDescent="0.25">
      <c r="A62" s="2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24"/>
      <c r="AH62" s="57"/>
      <c r="AI62" s="35"/>
      <c r="AJ62" s="35"/>
      <c r="AK62" s="35"/>
      <c r="AL62" s="35"/>
      <c r="AM62" s="35"/>
      <c r="AN62" s="35"/>
      <c r="AO62" s="35"/>
      <c r="AP62" s="35"/>
      <c r="AQ62" s="35"/>
      <c r="AR62" s="39"/>
    </row>
    <row r="63" spans="1:44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24"/>
      <c r="AH63" s="57"/>
      <c r="AI63" s="35"/>
      <c r="AJ63" s="35"/>
      <c r="AK63" s="35"/>
      <c r="AL63" s="35"/>
      <c r="AM63" s="35"/>
      <c r="AN63" s="35"/>
      <c r="AO63" s="35"/>
      <c r="AP63" s="35"/>
      <c r="AQ63" s="35"/>
      <c r="AR63" s="39"/>
    </row>
    <row r="64" spans="1:44" s="9" customFormat="1" ht="15" customHeight="1" x14ac:dyDescent="0.25">
      <c r="A64" s="2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24"/>
      <c r="AH64" s="57"/>
      <c r="AI64" s="35"/>
      <c r="AJ64" s="35"/>
      <c r="AK64" s="35"/>
      <c r="AL64" s="35"/>
      <c r="AM64" s="35"/>
      <c r="AN64" s="35"/>
      <c r="AO64" s="35"/>
      <c r="AP64" s="35"/>
      <c r="AQ64" s="35"/>
      <c r="AR64" s="39"/>
    </row>
    <row r="65" spans="1:44" s="9" customFormat="1" ht="15" customHeight="1" x14ac:dyDescent="0.25">
      <c r="A65" s="2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24"/>
      <c r="AH65" s="57"/>
      <c r="AI65" s="35"/>
      <c r="AJ65" s="35"/>
      <c r="AK65" s="35"/>
      <c r="AL65" s="35"/>
      <c r="AM65" s="35"/>
      <c r="AN65" s="35"/>
      <c r="AO65" s="35"/>
      <c r="AP65" s="35"/>
      <c r="AQ65" s="35"/>
      <c r="AR65" s="39"/>
    </row>
    <row r="66" spans="1:44" s="9" customFormat="1" ht="15" customHeight="1" x14ac:dyDescent="0.25">
      <c r="A66" s="2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24"/>
      <c r="AH66" s="57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1:44" s="9" customFormat="1" ht="15" customHeight="1" x14ac:dyDescent="0.25">
      <c r="A67" s="2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24"/>
      <c r="AH67" s="57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1:44" s="9" customFormat="1" ht="15" customHeight="1" x14ac:dyDescent="0.25">
      <c r="A68" s="2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24"/>
      <c r="AH68" s="57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1:44" s="9" customFormat="1" ht="15" customHeight="1" x14ac:dyDescent="0.25">
      <c r="A69" s="2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24"/>
      <c r="AH69" s="57"/>
      <c r="AI69" s="35"/>
      <c r="AJ69" s="35"/>
      <c r="AK69" s="35"/>
      <c r="AL69" s="35"/>
      <c r="AM69" s="35"/>
      <c r="AN69" s="35"/>
      <c r="AO69" s="35"/>
      <c r="AP69" s="35"/>
      <c r="AQ69" s="35"/>
      <c r="AR69" s="3"/>
    </row>
    <row r="70" spans="1:44" s="9" customFormat="1" ht="15" customHeight="1" x14ac:dyDescent="0.25">
      <c r="A70" s="2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24"/>
      <c r="AH70" s="57"/>
      <c r="AI70" s="35"/>
      <c r="AJ70" s="35"/>
      <c r="AK70" s="35"/>
      <c r="AL70" s="35"/>
      <c r="AM70" s="35"/>
      <c r="AN70" s="35"/>
      <c r="AO70" s="35"/>
      <c r="AP70" s="35"/>
      <c r="AQ70" s="35"/>
      <c r="AR70" s="3"/>
    </row>
    <row r="71" spans="1:44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24"/>
      <c r="AH71" s="57"/>
      <c r="AI71" s="35"/>
      <c r="AJ71" s="35"/>
      <c r="AK71" s="35"/>
      <c r="AL71" s="35"/>
      <c r="AM71" s="35"/>
      <c r="AN71" s="35"/>
      <c r="AO71" s="35"/>
      <c r="AP71" s="35"/>
      <c r="AQ71" s="35"/>
      <c r="AR71" s="3"/>
    </row>
    <row r="72" spans="1:44" s="9" customFormat="1" ht="15" customHeight="1" x14ac:dyDescent="0.25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24"/>
      <c r="AH72" s="57"/>
      <c r="AI72" s="35"/>
      <c r="AJ72" s="35"/>
      <c r="AK72" s="35"/>
      <c r="AL72" s="35"/>
      <c r="AM72" s="35"/>
      <c r="AN72" s="35"/>
      <c r="AO72" s="35"/>
      <c r="AP72" s="35"/>
      <c r="AQ72" s="35"/>
      <c r="AR72" s="3"/>
    </row>
    <row r="73" spans="1:44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24"/>
      <c r="AH73" s="57"/>
      <c r="AI73" s="35"/>
      <c r="AJ73" s="35"/>
      <c r="AK73" s="35"/>
      <c r="AL73" s="35"/>
      <c r="AM73" s="35"/>
      <c r="AN73" s="35"/>
      <c r="AO73" s="35"/>
      <c r="AP73" s="35"/>
      <c r="AQ73" s="35"/>
      <c r="AR73" s="3"/>
    </row>
    <row r="74" spans="1:44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24"/>
      <c r="AH74" s="57"/>
      <c r="AI74" s="35"/>
      <c r="AJ74" s="35"/>
      <c r="AK74" s="35"/>
      <c r="AL74" s="35"/>
      <c r="AM74" s="35"/>
      <c r="AN74" s="35"/>
      <c r="AO74" s="35"/>
      <c r="AP74" s="35"/>
      <c r="AQ74" s="35"/>
      <c r="AR74" s="3"/>
    </row>
    <row r="75" spans="1:44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24"/>
      <c r="AH75" s="57"/>
      <c r="AI75" s="35"/>
      <c r="AJ75" s="35"/>
      <c r="AK75" s="35"/>
      <c r="AL75" s="35"/>
      <c r="AM75" s="35"/>
      <c r="AN75" s="35"/>
      <c r="AO75" s="35"/>
      <c r="AP75" s="35"/>
      <c r="AQ75" s="35"/>
      <c r="AR75" s="3"/>
    </row>
    <row r="76" spans="1:44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24"/>
      <c r="AH76" s="57"/>
      <c r="AI76" s="35"/>
      <c r="AJ76" s="35"/>
      <c r="AK76" s="35"/>
      <c r="AL76" s="35"/>
      <c r="AM76" s="35"/>
      <c r="AN76" s="35"/>
      <c r="AO76" s="35"/>
      <c r="AP76" s="35"/>
      <c r="AQ76" s="35"/>
      <c r="AR76" s="3"/>
    </row>
    <row r="77" spans="1:44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24"/>
      <c r="AH77" s="57"/>
      <c r="AI77" s="35"/>
      <c r="AJ77" s="35"/>
      <c r="AK77" s="35"/>
      <c r="AL77" s="35"/>
      <c r="AM77" s="35"/>
      <c r="AN77" s="35"/>
      <c r="AO77" s="35"/>
      <c r="AP77" s="35"/>
      <c r="AQ77" s="35"/>
      <c r="AR77" s="3"/>
    </row>
    <row r="78" spans="1:44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24"/>
      <c r="AH78" s="57"/>
      <c r="AI78" s="35"/>
      <c r="AJ78" s="35"/>
      <c r="AK78" s="35"/>
      <c r="AL78" s="35"/>
      <c r="AM78" s="35"/>
      <c r="AN78" s="35"/>
      <c r="AO78" s="35"/>
      <c r="AP78" s="35"/>
      <c r="AQ78" s="35"/>
      <c r="AR78" s="3"/>
    </row>
    <row r="79" spans="1:44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24"/>
      <c r="AH79" s="57"/>
      <c r="AI79" s="35"/>
      <c r="AJ79" s="35"/>
      <c r="AK79" s="35"/>
      <c r="AL79" s="35"/>
      <c r="AM79" s="35"/>
      <c r="AN79" s="35"/>
      <c r="AO79" s="35"/>
      <c r="AP79" s="35"/>
      <c r="AQ79" s="35"/>
      <c r="AR79" s="3"/>
    </row>
    <row r="80" spans="1:44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24"/>
      <c r="AH80" s="57"/>
      <c r="AI80" s="35"/>
      <c r="AJ80" s="35"/>
      <c r="AK80" s="35"/>
      <c r="AL80" s="35"/>
      <c r="AM80" s="35"/>
      <c r="AN80" s="35"/>
      <c r="AO80" s="35"/>
      <c r="AP80" s="35"/>
      <c r="AQ80" s="35"/>
      <c r="AR80" s="3"/>
    </row>
    <row r="81" spans="1:44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24"/>
      <c r="AH81" s="57"/>
      <c r="AI81" s="35"/>
      <c r="AJ81" s="35"/>
      <c r="AK81" s="35"/>
      <c r="AL81" s="35"/>
      <c r="AM81" s="35"/>
      <c r="AN81" s="35"/>
      <c r="AO81" s="35"/>
      <c r="AP81" s="35"/>
      <c r="AQ81" s="35"/>
      <c r="AR81" s="3"/>
    </row>
    <row r="82" spans="1:44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24"/>
      <c r="AH82" s="57"/>
      <c r="AI82" s="35"/>
      <c r="AJ82" s="35"/>
      <c r="AK82" s="35"/>
      <c r="AL82" s="35"/>
      <c r="AM82" s="35"/>
      <c r="AN82" s="35"/>
      <c r="AO82" s="35"/>
      <c r="AP82" s="35"/>
      <c r="AQ82" s="35"/>
      <c r="AR82" s="3"/>
    </row>
    <row r="83" spans="1:44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24"/>
      <c r="AH83" s="57"/>
      <c r="AI83" s="35"/>
      <c r="AJ83" s="35"/>
      <c r="AK83" s="35"/>
      <c r="AL83" s="35"/>
      <c r="AM83" s="35"/>
      <c r="AN83" s="35"/>
      <c r="AO83" s="35"/>
      <c r="AP83" s="35"/>
      <c r="AQ83" s="35"/>
      <c r="AR83" s="3"/>
    </row>
    <row r="84" spans="1:44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24"/>
      <c r="AH84" s="57"/>
      <c r="AI84" s="35"/>
      <c r="AJ84" s="35"/>
      <c r="AK84" s="35"/>
      <c r="AL84" s="35"/>
      <c r="AM84" s="35"/>
      <c r="AN84" s="35"/>
      <c r="AO84" s="35"/>
      <c r="AP84" s="35"/>
      <c r="AQ84" s="35"/>
      <c r="AR84" s="3"/>
    </row>
    <row r="85" spans="1:44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24"/>
      <c r="AH85" s="57"/>
      <c r="AI85" s="35"/>
      <c r="AJ85" s="35"/>
      <c r="AK85" s="35"/>
      <c r="AL85" s="35"/>
      <c r="AM85" s="35"/>
      <c r="AN85" s="35"/>
      <c r="AO85" s="35"/>
      <c r="AP85" s="35"/>
      <c r="AQ85" s="35"/>
      <c r="AR85" s="3"/>
    </row>
    <row r="86" spans="1:44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24"/>
      <c r="AH86" s="57"/>
      <c r="AI86" s="35"/>
      <c r="AJ86" s="35"/>
      <c r="AK86" s="35"/>
      <c r="AL86" s="35"/>
      <c r="AM86" s="35"/>
      <c r="AN86" s="35"/>
      <c r="AO86" s="35"/>
      <c r="AP86" s="35"/>
      <c r="AQ86" s="35"/>
      <c r="AR86" s="3"/>
    </row>
    <row r="87" spans="1:44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24"/>
      <c r="AH87" s="57"/>
      <c r="AI87" s="35"/>
      <c r="AJ87" s="35"/>
      <c r="AK87" s="35"/>
      <c r="AL87" s="35"/>
      <c r="AM87" s="35"/>
      <c r="AN87" s="35"/>
      <c r="AO87" s="35"/>
      <c r="AP87" s="35"/>
      <c r="AQ87" s="35"/>
      <c r="AR87" s="3"/>
    </row>
    <row r="88" spans="1:44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4"/>
      <c r="P88" s="24"/>
      <c r="Q88" s="24"/>
      <c r="R88" s="24"/>
      <c r="S88" s="24"/>
      <c r="T88" s="24"/>
      <c r="U88" s="35"/>
      <c r="V88" s="38"/>
      <c r="W88" s="35"/>
      <c r="X88" s="35"/>
      <c r="Y88" s="24"/>
      <c r="Z88" s="24"/>
      <c r="AA88" s="24"/>
      <c r="AB88" s="24"/>
      <c r="AC88" s="24"/>
      <c r="AD88" s="24"/>
      <c r="AE88" s="24"/>
      <c r="AF88" s="24"/>
      <c r="AG88" s="24"/>
      <c r="AH88" s="57"/>
      <c r="AI88" s="35"/>
      <c r="AJ88" s="35"/>
      <c r="AK88" s="24"/>
      <c r="AL88" s="24"/>
      <c r="AM88" s="24"/>
      <c r="AN88" s="24"/>
      <c r="AO88" s="24"/>
      <c r="AP88" s="24"/>
      <c r="AQ88" s="24"/>
      <c r="AR88" s="3"/>
    </row>
    <row r="89" spans="1:44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4"/>
      <c r="P89" s="24"/>
      <c r="Q89" s="24"/>
      <c r="R89" s="24"/>
      <c r="S89" s="24"/>
      <c r="T89" s="24"/>
      <c r="U89" s="35"/>
      <c r="V89" s="38"/>
      <c r="W89" s="35"/>
      <c r="X89" s="35"/>
      <c r="Y89" s="24"/>
      <c r="Z89" s="24"/>
      <c r="AA89" s="24"/>
      <c r="AB89" s="24"/>
      <c r="AC89" s="24"/>
      <c r="AD89" s="24"/>
      <c r="AE89" s="24"/>
      <c r="AF89" s="24"/>
      <c r="AG89" s="24"/>
      <c r="AH89" s="57"/>
      <c r="AI89" s="35"/>
      <c r="AJ89" s="35"/>
      <c r="AK89" s="24"/>
      <c r="AL89" s="24"/>
      <c r="AM89" s="24"/>
      <c r="AN89" s="24"/>
      <c r="AO89" s="24"/>
      <c r="AP89" s="24"/>
      <c r="AQ89" s="24"/>
      <c r="AR89" s="3"/>
    </row>
    <row r="90" spans="1:44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4"/>
      <c r="P90" s="24"/>
      <c r="Q90" s="24"/>
      <c r="R90" s="24"/>
      <c r="S90" s="24"/>
      <c r="T90" s="24"/>
      <c r="U90" s="35"/>
      <c r="V90" s="38"/>
      <c r="W90" s="35"/>
      <c r="X90" s="35"/>
      <c r="Y90" s="24"/>
      <c r="Z90" s="24"/>
      <c r="AA90" s="24"/>
      <c r="AB90" s="24"/>
      <c r="AC90" s="24"/>
      <c r="AD90" s="24"/>
      <c r="AE90" s="24"/>
      <c r="AF90" s="24"/>
      <c r="AG90" s="24"/>
      <c r="AH90" s="57"/>
      <c r="AI90" s="35"/>
      <c r="AJ90" s="35"/>
      <c r="AK90" s="24"/>
      <c r="AL90" s="24"/>
      <c r="AM90" s="24"/>
      <c r="AN90" s="24"/>
      <c r="AO90" s="24"/>
      <c r="AP90" s="24"/>
      <c r="AQ90" s="24"/>
      <c r="AR90" s="3"/>
    </row>
    <row r="91" spans="1:44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4"/>
      <c r="P91" s="24"/>
      <c r="Q91" s="24"/>
      <c r="R91" s="24"/>
      <c r="S91" s="24"/>
      <c r="T91" s="24"/>
      <c r="U91" s="35"/>
      <c r="V91" s="38"/>
      <c r="W91" s="35"/>
      <c r="X91" s="35"/>
      <c r="Y91" s="24"/>
      <c r="Z91" s="24"/>
      <c r="AA91" s="24"/>
      <c r="AB91" s="24"/>
      <c r="AC91" s="24"/>
      <c r="AD91" s="24"/>
      <c r="AE91" s="24"/>
      <c r="AF91" s="24"/>
      <c r="AG91" s="24"/>
      <c r="AH91" s="57"/>
      <c r="AI91" s="35"/>
      <c r="AJ91" s="35"/>
      <c r="AK91" s="24"/>
      <c r="AL91" s="24"/>
      <c r="AM91" s="24"/>
      <c r="AN91" s="24"/>
      <c r="AO91" s="24"/>
      <c r="AP91" s="24"/>
      <c r="AQ91" s="24"/>
      <c r="AR91" s="3"/>
    </row>
    <row r="92" spans="1:44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24"/>
      <c r="Q92" s="24"/>
      <c r="R92" s="24"/>
      <c r="S92" s="24"/>
      <c r="T92" s="24"/>
      <c r="U92" s="35"/>
      <c r="V92" s="38"/>
      <c r="W92" s="35"/>
      <c r="X92" s="35"/>
      <c r="Y92" s="24"/>
      <c r="Z92" s="24"/>
      <c r="AA92" s="24"/>
      <c r="AB92" s="24"/>
      <c r="AC92" s="24"/>
      <c r="AD92" s="24"/>
      <c r="AE92" s="24"/>
      <c r="AF92" s="24"/>
      <c r="AG92" s="24"/>
      <c r="AH92" s="57"/>
      <c r="AI92" s="35"/>
      <c r="AJ92" s="35"/>
      <c r="AK92" s="24"/>
      <c r="AL92" s="24"/>
      <c r="AM92" s="24"/>
      <c r="AN92" s="24"/>
      <c r="AO92" s="24"/>
      <c r="AP92" s="24"/>
      <c r="AQ92" s="24"/>
      <c r="AR92" s="3"/>
    </row>
    <row r="93" spans="1:44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24"/>
      <c r="Q93" s="24"/>
      <c r="R93" s="24"/>
      <c r="S93" s="24"/>
      <c r="T93" s="24"/>
      <c r="U93" s="35"/>
      <c r="V93" s="38"/>
      <c r="W93" s="35"/>
      <c r="X93" s="35"/>
      <c r="Y93" s="24"/>
      <c r="Z93" s="24"/>
      <c r="AA93" s="24"/>
      <c r="AB93" s="24"/>
      <c r="AC93" s="24"/>
      <c r="AD93" s="24"/>
      <c r="AE93" s="24"/>
      <c r="AF93" s="24"/>
      <c r="AG93" s="24"/>
      <c r="AH93" s="57"/>
      <c r="AI93" s="35"/>
      <c r="AJ93" s="35"/>
      <c r="AK93" s="24"/>
      <c r="AL93" s="24"/>
      <c r="AM93" s="24"/>
      <c r="AN93" s="24"/>
      <c r="AO93" s="24"/>
      <c r="AP93" s="24"/>
      <c r="AQ93" s="24"/>
      <c r="AR93" s="3"/>
    </row>
    <row r="94" spans="1:44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24"/>
      <c r="Q94" s="24"/>
      <c r="R94" s="24"/>
      <c r="S94" s="24"/>
      <c r="T94" s="24"/>
      <c r="U94" s="35"/>
      <c r="V94" s="38"/>
      <c r="W94" s="35"/>
      <c r="X94" s="35"/>
      <c r="Y94" s="24"/>
      <c r="Z94" s="24"/>
      <c r="AA94" s="24"/>
      <c r="AB94" s="24"/>
      <c r="AC94" s="24"/>
      <c r="AD94" s="24"/>
      <c r="AE94" s="24"/>
      <c r="AF94" s="24"/>
      <c r="AG94" s="24"/>
      <c r="AH94" s="57"/>
      <c r="AI94" s="35"/>
      <c r="AJ94" s="35"/>
      <c r="AK94" s="24"/>
      <c r="AL94" s="24"/>
      <c r="AM94" s="24"/>
      <c r="AN94" s="24"/>
      <c r="AO94" s="24"/>
      <c r="AP94" s="24"/>
      <c r="AQ94" s="24"/>
      <c r="AR94" s="3"/>
    </row>
    <row r="95" spans="1:44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24"/>
      <c r="Q95" s="24"/>
      <c r="R95" s="24"/>
      <c r="S95" s="24"/>
      <c r="T95" s="24"/>
      <c r="U95" s="35"/>
      <c r="V95" s="38"/>
      <c r="W95" s="35"/>
      <c r="X95" s="35"/>
      <c r="Y95" s="24"/>
      <c r="Z95" s="24"/>
      <c r="AA95" s="24"/>
      <c r="AB95" s="24"/>
      <c r="AC95" s="24"/>
      <c r="AD95" s="24"/>
      <c r="AE95" s="24"/>
      <c r="AF95" s="24"/>
      <c r="AG95" s="24"/>
      <c r="AH95" s="57"/>
      <c r="AI95" s="35"/>
      <c r="AJ95" s="35"/>
      <c r="AK95" s="24"/>
      <c r="AL95" s="24"/>
      <c r="AM95" s="24"/>
      <c r="AN95" s="24"/>
      <c r="AO95" s="24"/>
      <c r="AP95" s="24"/>
      <c r="AQ95" s="24"/>
      <c r="AR95" s="3"/>
    </row>
    <row r="96" spans="1:44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24"/>
      <c r="Q96" s="24"/>
      <c r="R96" s="24"/>
      <c r="S96" s="24"/>
      <c r="T96" s="24"/>
      <c r="U96" s="35"/>
      <c r="V96" s="38"/>
      <c r="W96" s="35"/>
      <c r="X96" s="35"/>
      <c r="Y96" s="24"/>
      <c r="Z96" s="24"/>
      <c r="AA96" s="24"/>
      <c r="AB96" s="24"/>
      <c r="AC96" s="24"/>
      <c r="AD96" s="24"/>
      <c r="AE96" s="24"/>
      <c r="AF96" s="24"/>
      <c r="AG96" s="24"/>
      <c r="AH96" s="57"/>
      <c r="AI96" s="35"/>
      <c r="AJ96" s="35"/>
      <c r="AK96" s="24"/>
      <c r="AL96" s="24"/>
      <c r="AM96" s="24"/>
      <c r="AN96" s="24"/>
      <c r="AO96" s="24"/>
      <c r="AP96" s="24"/>
      <c r="AQ96" s="24"/>
      <c r="AR96" s="3"/>
    </row>
    <row r="97" spans="1:44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24"/>
      <c r="Q97" s="24"/>
      <c r="R97" s="24"/>
      <c r="S97" s="24"/>
      <c r="T97" s="24"/>
      <c r="U97" s="35"/>
      <c r="V97" s="38"/>
      <c r="W97" s="35"/>
      <c r="X97" s="35"/>
      <c r="Y97" s="24"/>
      <c r="Z97" s="24"/>
      <c r="AA97" s="24"/>
      <c r="AB97" s="24"/>
      <c r="AC97" s="24"/>
      <c r="AD97" s="24"/>
      <c r="AE97" s="24"/>
      <c r="AF97" s="24"/>
      <c r="AG97" s="24"/>
      <c r="AH97" s="57"/>
      <c r="AI97" s="35"/>
      <c r="AJ97" s="35"/>
      <c r="AK97" s="24"/>
      <c r="AL97" s="24"/>
      <c r="AM97" s="24"/>
      <c r="AN97" s="24"/>
      <c r="AO97" s="24"/>
      <c r="AP97" s="24"/>
      <c r="AQ97" s="24"/>
      <c r="AR97" s="3"/>
    </row>
    <row r="98" spans="1:44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24"/>
      <c r="Q98" s="24"/>
      <c r="R98" s="24"/>
      <c r="S98" s="24"/>
      <c r="T98" s="24"/>
      <c r="U98" s="35"/>
      <c r="V98" s="38"/>
      <c r="W98" s="35"/>
      <c r="X98" s="35"/>
      <c r="Y98" s="24"/>
      <c r="Z98" s="24"/>
      <c r="AA98" s="24"/>
      <c r="AB98" s="24"/>
      <c r="AC98" s="24"/>
      <c r="AD98" s="24"/>
      <c r="AE98" s="24"/>
      <c r="AF98" s="24"/>
      <c r="AG98" s="24"/>
      <c r="AH98" s="57"/>
      <c r="AI98" s="35"/>
      <c r="AJ98" s="35"/>
      <c r="AK98" s="24"/>
      <c r="AL98" s="24"/>
      <c r="AM98" s="24"/>
      <c r="AN98" s="24"/>
      <c r="AO98" s="24"/>
      <c r="AP98" s="24"/>
      <c r="AQ98" s="24"/>
      <c r="AR98" s="3"/>
    </row>
    <row r="99" spans="1:44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24"/>
      <c r="Q99" s="24"/>
      <c r="R99" s="24"/>
      <c r="S99" s="24"/>
      <c r="T99" s="24"/>
      <c r="U99" s="35"/>
      <c r="V99" s="38"/>
      <c r="W99" s="35"/>
      <c r="X99" s="35"/>
      <c r="Y99" s="24"/>
      <c r="Z99" s="24"/>
      <c r="AA99" s="24"/>
      <c r="AB99" s="24"/>
      <c r="AC99" s="24"/>
      <c r="AD99" s="24"/>
      <c r="AE99" s="24"/>
      <c r="AF99" s="24"/>
      <c r="AG99" s="24"/>
      <c r="AH99" s="57"/>
      <c r="AI99" s="35"/>
      <c r="AJ99" s="35"/>
      <c r="AK99" s="24"/>
      <c r="AL99" s="24"/>
      <c r="AM99" s="24"/>
      <c r="AN99" s="24"/>
      <c r="AO99" s="24"/>
      <c r="AP99" s="24"/>
      <c r="AQ99" s="24"/>
      <c r="AR99" s="3"/>
    </row>
    <row r="100" spans="1:44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24"/>
      <c r="Q100" s="24"/>
      <c r="R100" s="24"/>
      <c r="S100" s="24"/>
      <c r="T100" s="24"/>
      <c r="U100" s="35"/>
      <c r="V100" s="38"/>
      <c r="W100" s="35"/>
      <c r="X100" s="35"/>
      <c r="Y100" s="24"/>
      <c r="Z100" s="24"/>
      <c r="AA100" s="24"/>
      <c r="AB100" s="24"/>
      <c r="AC100" s="24"/>
      <c r="AD100" s="24"/>
      <c r="AE100" s="24"/>
      <c r="AF100" s="24"/>
      <c r="AG100" s="24"/>
      <c r="AH100" s="57"/>
      <c r="AI100" s="35"/>
      <c r="AJ100" s="35"/>
      <c r="AK100" s="24"/>
      <c r="AL100" s="24"/>
      <c r="AM100" s="24"/>
      <c r="AN100" s="24"/>
      <c r="AO100" s="24"/>
      <c r="AP100" s="24"/>
      <c r="AQ100" s="24"/>
      <c r="AR100" s="3"/>
    </row>
    <row r="101" spans="1:44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24"/>
      <c r="Q101" s="24"/>
      <c r="R101" s="24"/>
      <c r="S101" s="24"/>
      <c r="T101" s="24"/>
      <c r="U101" s="35"/>
      <c r="V101" s="38"/>
      <c r="W101" s="35"/>
      <c r="X101" s="35"/>
      <c r="Y101" s="24"/>
      <c r="Z101" s="24"/>
      <c r="AA101" s="24"/>
      <c r="AB101" s="24"/>
      <c r="AC101" s="24"/>
      <c r="AD101" s="24"/>
      <c r="AE101" s="24"/>
      <c r="AF101" s="24"/>
      <c r="AG101" s="24"/>
      <c r="AH101" s="57"/>
      <c r="AI101" s="35"/>
      <c r="AJ101" s="35"/>
      <c r="AK101" s="24"/>
      <c r="AL101" s="24"/>
      <c r="AM101" s="24"/>
      <c r="AN101" s="24"/>
      <c r="AO101" s="24"/>
      <c r="AP101" s="24"/>
      <c r="AQ101" s="24"/>
      <c r="AR101" s="3"/>
    </row>
    <row r="102" spans="1:44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24"/>
      <c r="Q102" s="24"/>
      <c r="R102" s="24"/>
      <c r="S102" s="24"/>
      <c r="T102" s="24"/>
      <c r="U102" s="35"/>
      <c r="V102" s="38"/>
      <c r="W102" s="35"/>
      <c r="X102" s="35"/>
      <c r="Y102" s="24"/>
      <c r="Z102" s="24"/>
      <c r="AA102" s="24"/>
      <c r="AB102" s="24"/>
      <c r="AC102" s="24"/>
      <c r="AD102" s="24"/>
      <c r="AE102" s="24"/>
      <c r="AF102" s="24"/>
      <c r="AG102" s="24"/>
      <c r="AH102" s="57"/>
      <c r="AI102" s="35"/>
      <c r="AJ102" s="35"/>
      <c r="AK102" s="24"/>
      <c r="AL102" s="24"/>
      <c r="AM102" s="24"/>
      <c r="AN102" s="24"/>
      <c r="AO102" s="24"/>
      <c r="AP102" s="24"/>
      <c r="AQ102" s="24"/>
      <c r="AR102" s="3"/>
    </row>
    <row r="103" spans="1:44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24"/>
      <c r="Q103" s="24"/>
      <c r="R103" s="24"/>
      <c r="S103" s="24"/>
      <c r="T103" s="24"/>
      <c r="U103" s="35"/>
      <c r="V103" s="38"/>
      <c r="W103" s="35"/>
      <c r="X103" s="35"/>
      <c r="Y103" s="24"/>
      <c r="Z103" s="24"/>
      <c r="AA103" s="24"/>
      <c r="AB103" s="24"/>
      <c r="AC103" s="24"/>
      <c r="AD103" s="24"/>
      <c r="AE103" s="24"/>
      <c r="AF103" s="24"/>
      <c r="AG103" s="24"/>
      <c r="AH103" s="57"/>
      <c r="AI103" s="35"/>
      <c r="AJ103" s="35"/>
      <c r="AK103" s="24"/>
      <c r="AL103" s="24"/>
      <c r="AM103" s="24"/>
      <c r="AN103" s="24"/>
      <c r="AO103" s="24"/>
      <c r="AP103" s="24"/>
      <c r="AQ103" s="24"/>
      <c r="AR103" s="3"/>
    </row>
    <row r="104" spans="1:44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24"/>
      <c r="Q104" s="24"/>
      <c r="R104" s="24"/>
      <c r="S104" s="24"/>
      <c r="T104" s="24"/>
      <c r="U104" s="35"/>
      <c r="V104" s="38"/>
      <c r="W104" s="35"/>
      <c r="X104" s="35"/>
      <c r="Y104" s="24"/>
      <c r="Z104" s="24"/>
      <c r="AA104" s="24"/>
      <c r="AB104" s="24"/>
      <c r="AC104" s="24"/>
      <c r="AD104" s="24"/>
      <c r="AE104" s="24"/>
      <c r="AF104" s="24"/>
      <c r="AG104" s="24"/>
      <c r="AH104" s="57"/>
      <c r="AI104" s="35"/>
      <c r="AJ104" s="35"/>
      <c r="AK104" s="24"/>
      <c r="AL104" s="24"/>
      <c r="AM104" s="24"/>
      <c r="AN104" s="24"/>
      <c r="AO104" s="24"/>
      <c r="AP104" s="24"/>
      <c r="AQ104" s="24"/>
      <c r="AR104" s="3"/>
    </row>
    <row r="105" spans="1:44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24"/>
      <c r="Q105" s="24"/>
      <c r="R105" s="24"/>
      <c r="S105" s="24"/>
      <c r="T105" s="24"/>
      <c r="U105" s="35"/>
      <c r="V105" s="38"/>
      <c r="W105" s="35"/>
      <c r="X105" s="35"/>
      <c r="Y105" s="24"/>
      <c r="Z105" s="24"/>
      <c r="AA105" s="24"/>
      <c r="AB105" s="24"/>
      <c r="AC105" s="24"/>
      <c r="AD105" s="24"/>
      <c r="AE105" s="24"/>
      <c r="AF105" s="24"/>
      <c r="AG105" s="24"/>
      <c r="AH105" s="57"/>
      <c r="AI105" s="35"/>
      <c r="AJ105" s="35"/>
      <c r="AK105" s="24"/>
      <c r="AL105" s="24"/>
      <c r="AM105" s="24"/>
      <c r="AN105" s="24"/>
      <c r="AO105" s="24"/>
      <c r="AP105" s="24"/>
      <c r="AQ105" s="24"/>
      <c r="AR105" s="3"/>
    </row>
    <row r="106" spans="1:44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24"/>
      <c r="Q106" s="24"/>
      <c r="R106" s="24"/>
      <c r="S106" s="24"/>
      <c r="T106" s="24"/>
      <c r="U106" s="35"/>
      <c r="V106" s="38"/>
      <c r="W106" s="35"/>
      <c r="X106" s="35"/>
      <c r="Y106" s="24"/>
      <c r="Z106" s="24"/>
      <c r="AA106" s="24"/>
      <c r="AB106" s="24"/>
      <c r="AC106" s="24"/>
      <c r="AD106" s="24"/>
      <c r="AE106" s="24"/>
      <c r="AF106" s="24"/>
      <c r="AG106" s="24"/>
      <c r="AH106" s="57"/>
      <c r="AI106" s="35"/>
      <c r="AJ106" s="35"/>
      <c r="AK106" s="24"/>
      <c r="AL106" s="24"/>
      <c r="AM106" s="24"/>
      <c r="AN106" s="24"/>
      <c r="AO106" s="24"/>
      <c r="AP106" s="24"/>
      <c r="AQ106" s="24"/>
      <c r="AR106" s="3"/>
    </row>
    <row r="107" spans="1:44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24"/>
      <c r="Q107" s="24"/>
      <c r="R107" s="24"/>
      <c r="S107" s="24"/>
      <c r="T107" s="24"/>
      <c r="U107" s="35"/>
      <c r="V107" s="38"/>
      <c r="W107" s="35"/>
      <c r="X107" s="35"/>
      <c r="Y107" s="24"/>
      <c r="Z107" s="24"/>
      <c r="AA107" s="24"/>
      <c r="AB107" s="24"/>
      <c r="AC107" s="24"/>
      <c r="AD107" s="24"/>
      <c r="AE107" s="24"/>
      <c r="AF107" s="24"/>
      <c r="AG107" s="24"/>
      <c r="AH107" s="57"/>
      <c r="AI107" s="35"/>
      <c r="AJ107" s="35"/>
      <c r="AK107" s="24"/>
      <c r="AL107" s="24"/>
      <c r="AM107" s="24"/>
      <c r="AN107" s="24"/>
      <c r="AO107" s="24"/>
      <c r="AP107" s="24"/>
      <c r="AQ107" s="24"/>
      <c r="AR107" s="3"/>
    </row>
    <row r="108" spans="1:44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24"/>
      <c r="Q108" s="24"/>
      <c r="R108" s="24"/>
      <c r="S108" s="24"/>
      <c r="T108" s="24"/>
      <c r="U108" s="35"/>
      <c r="V108" s="38"/>
      <c r="W108" s="35"/>
      <c r="X108" s="35"/>
      <c r="Y108" s="24"/>
      <c r="Z108" s="24"/>
      <c r="AA108" s="24"/>
      <c r="AB108" s="24"/>
      <c r="AC108" s="24"/>
      <c r="AD108" s="24"/>
      <c r="AE108" s="24"/>
      <c r="AF108" s="24"/>
      <c r="AG108" s="24"/>
      <c r="AH108" s="57"/>
      <c r="AI108" s="35"/>
      <c r="AJ108" s="35"/>
      <c r="AK108" s="24"/>
      <c r="AL108" s="24"/>
      <c r="AM108" s="24"/>
      <c r="AN108" s="24"/>
      <c r="AO108" s="24"/>
      <c r="AP108" s="24"/>
      <c r="AQ108" s="24"/>
      <c r="AR108" s="3"/>
    </row>
    <row r="109" spans="1:44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24"/>
      <c r="Q109" s="24"/>
      <c r="R109" s="24"/>
      <c r="S109" s="24"/>
      <c r="T109" s="24"/>
      <c r="U109" s="35"/>
      <c r="V109" s="38"/>
      <c r="W109" s="35"/>
      <c r="X109" s="35"/>
      <c r="Y109" s="24"/>
      <c r="Z109" s="24"/>
      <c r="AA109" s="24"/>
      <c r="AB109" s="24"/>
      <c r="AC109" s="24"/>
      <c r="AD109" s="24"/>
      <c r="AE109" s="24"/>
      <c r="AF109" s="24"/>
      <c r="AG109" s="24"/>
      <c r="AH109" s="57"/>
      <c r="AI109" s="35"/>
      <c r="AJ109" s="35"/>
      <c r="AK109" s="24"/>
      <c r="AL109" s="24"/>
      <c r="AM109" s="24"/>
      <c r="AN109" s="24"/>
      <c r="AO109" s="24"/>
      <c r="AP109" s="24"/>
      <c r="AQ109" s="24"/>
      <c r="AR109" s="3"/>
    </row>
    <row r="110" spans="1:44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24"/>
      <c r="Q110" s="24"/>
      <c r="R110" s="24"/>
      <c r="S110" s="24"/>
      <c r="T110" s="24"/>
      <c r="U110" s="35"/>
      <c r="V110" s="38"/>
      <c r="W110" s="35"/>
      <c r="X110" s="35"/>
      <c r="Y110" s="24"/>
      <c r="Z110" s="24"/>
      <c r="AA110" s="24"/>
      <c r="AB110" s="24"/>
      <c r="AC110" s="24"/>
      <c r="AD110" s="24"/>
      <c r="AE110" s="24"/>
      <c r="AF110" s="24"/>
      <c r="AG110" s="24"/>
      <c r="AH110" s="57"/>
      <c r="AI110" s="35"/>
      <c r="AJ110" s="35"/>
      <c r="AK110" s="24"/>
      <c r="AL110" s="24"/>
      <c r="AM110" s="24"/>
      <c r="AN110" s="24"/>
      <c r="AO110" s="24"/>
      <c r="AP110" s="24"/>
      <c r="AQ110" s="24"/>
      <c r="AR110" s="3"/>
    </row>
    <row r="111" spans="1:44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4"/>
      <c r="Q111" s="24"/>
      <c r="R111" s="24"/>
      <c r="S111" s="24"/>
      <c r="T111" s="24"/>
      <c r="U111" s="35"/>
      <c r="V111" s="38"/>
      <c r="W111" s="35"/>
      <c r="X111" s="35"/>
      <c r="Y111" s="24"/>
      <c r="Z111" s="24"/>
      <c r="AA111" s="24"/>
      <c r="AB111" s="24"/>
      <c r="AC111" s="24"/>
      <c r="AD111" s="24"/>
      <c r="AE111" s="24"/>
      <c r="AF111" s="24"/>
      <c r="AG111" s="24"/>
      <c r="AH111" s="57"/>
      <c r="AI111" s="35"/>
      <c r="AJ111" s="35"/>
      <c r="AK111" s="24"/>
      <c r="AL111" s="24"/>
      <c r="AM111" s="24"/>
      <c r="AN111" s="24"/>
      <c r="AO111" s="24"/>
      <c r="AP111" s="24"/>
      <c r="AQ111" s="24"/>
      <c r="AR111" s="3"/>
    </row>
    <row r="112" spans="1:44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4"/>
      <c r="Q112" s="24"/>
      <c r="R112" s="24"/>
      <c r="S112" s="24"/>
      <c r="T112" s="24"/>
      <c r="U112" s="35"/>
      <c r="V112" s="38"/>
      <c r="W112" s="35"/>
      <c r="X112" s="35"/>
      <c r="Y112" s="24"/>
      <c r="Z112" s="24"/>
      <c r="AA112" s="24"/>
      <c r="AB112" s="24"/>
      <c r="AC112" s="24"/>
      <c r="AD112" s="24"/>
      <c r="AE112" s="24"/>
      <c r="AF112" s="24"/>
      <c r="AG112" s="24"/>
      <c r="AH112" s="57"/>
      <c r="AI112" s="35"/>
      <c r="AJ112" s="35"/>
      <c r="AK112" s="24"/>
      <c r="AL112" s="24"/>
      <c r="AM112" s="24"/>
      <c r="AN112" s="24"/>
      <c r="AO112" s="24"/>
      <c r="AP112" s="24"/>
      <c r="AQ112" s="24"/>
      <c r="AR112" s="3"/>
    </row>
    <row r="113" spans="1:44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4"/>
      <c r="Q113" s="24"/>
      <c r="R113" s="24"/>
      <c r="S113" s="24"/>
      <c r="T113" s="24"/>
      <c r="U113" s="35"/>
      <c r="V113" s="38"/>
      <c r="W113" s="35"/>
      <c r="X113" s="35"/>
      <c r="Y113" s="24"/>
      <c r="Z113" s="24"/>
      <c r="AA113" s="24"/>
      <c r="AB113" s="24"/>
      <c r="AC113" s="24"/>
      <c r="AD113" s="24"/>
      <c r="AE113" s="24"/>
      <c r="AF113" s="24"/>
      <c r="AG113" s="24"/>
      <c r="AH113" s="57"/>
      <c r="AI113" s="35"/>
      <c r="AJ113" s="35"/>
      <c r="AK113" s="24"/>
      <c r="AL113" s="24"/>
      <c r="AM113" s="24"/>
      <c r="AN113" s="24"/>
      <c r="AO113" s="24"/>
      <c r="AP113" s="24"/>
      <c r="AQ113" s="24"/>
      <c r="AR113" s="3"/>
    </row>
    <row r="114" spans="1:44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4"/>
      <c r="Q114" s="24"/>
      <c r="R114" s="24"/>
      <c r="S114" s="24"/>
      <c r="T114" s="24"/>
      <c r="U114" s="35"/>
      <c r="V114" s="38"/>
      <c r="W114" s="35"/>
      <c r="X114" s="35"/>
      <c r="Y114" s="24"/>
      <c r="Z114" s="24"/>
      <c r="AA114" s="24"/>
      <c r="AB114" s="24"/>
      <c r="AC114" s="24"/>
      <c r="AD114" s="24"/>
      <c r="AE114" s="24"/>
      <c r="AF114" s="24"/>
      <c r="AG114" s="24"/>
      <c r="AH114" s="57"/>
      <c r="AI114" s="35"/>
      <c r="AJ114" s="35"/>
      <c r="AK114" s="24"/>
      <c r="AL114" s="24"/>
      <c r="AM114" s="24"/>
      <c r="AN114" s="24"/>
      <c r="AO114" s="24"/>
      <c r="AP114" s="24"/>
      <c r="AQ114" s="24"/>
      <c r="AR114" s="3"/>
    </row>
    <row r="115" spans="1:44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4"/>
      <c r="Q115" s="24"/>
      <c r="R115" s="24"/>
      <c r="S115" s="24"/>
      <c r="T115" s="24"/>
      <c r="U115" s="35"/>
      <c r="V115" s="38"/>
      <c r="W115" s="35"/>
      <c r="X115" s="35"/>
      <c r="Y115" s="24"/>
      <c r="Z115" s="24"/>
      <c r="AA115" s="24"/>
      <c r="AB115" s="24"/>
      <c r="AC115" s="24"/>
      <c r="AD115" s="24"/>
      <c r="AE115" s="24"/>
      <c r="AF115" s="24"/>
      <c r="AG115" s="24"/>
      <c r="AH115" s="57"/>
      <c r="AI115" s="35"/>
      <c r="AJ115" s="35"/>
      <c r="AK115" s="24"/>
      <c r="AL115" s="24"/>
      <c r="AM115" s="24"/>
      <c r="AN115" s="24"/>
      <c r="AO115" s="24"/>
      <c r="AP115" s="24"/>
      <c r="AQ115" s="24"/>
      <c r="AR115" s="3"/>
    </row>
    <row r="116" spans="1:44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4"/>
      <c r="Q116" s="24"/>
      <c r="R116" s="24"/>
      <c r="S116" s="24"/>
      <c r="T116" s="24"/>
      <c r="U116" s="35"/>
      <c r="V116" s="38"/>
      <c r="W116" s="35"/>
      <c r="X116" s="35"/>
      <c r="Y116" s="24"/>
      <c r="Z116" s="24"/>
      <c r="AA116" s="24"/>
      <c r="AB116" s="24"/>
      <c r="AC116" s="24"/>
      <c r="AD116" s="24"/>
      <c r="AE116" s="24"/>
      <c r="AF116" s="24"/>
      <c r="AG116" s="24"/>
      <c r="AH116" s="57"/>
      <c r="AI116" s="35"/>
      <c r="AJ116" s="35"/>
      <c r="AK116" s="24"/>
      <c r="AL116" s="24"/>
      <c r="AM116" s="24"/>
      <c r="AN116" s="24"/>
      <c r="AO116" s="24"/>
      <c r="AP116" s="24"/>
      <c r="AQ116" s="24"/>
      <c r="AR116" s="3"/>
    </row>
    <row r="117" spans="1:44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8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57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4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8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57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4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8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57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4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8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57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4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8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57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4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8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57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4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8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57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4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8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57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4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8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57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4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8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57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4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8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57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4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8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57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8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57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8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57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8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57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8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57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8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57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8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57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8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57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8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57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8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7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8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7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8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8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8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8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7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8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7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8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7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8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7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ht="15" customHeight="1" x14ac:dyDescent="0.25">
      <c r="AG181" s="24"/>
      <c r="AH181" s="57"/>
      <c r="AI181" s="35"/>
      <c r="AJ181" s="35"/>
    </row>
    <row r="182" spans="1:44" ht="15" customHeight="1" x14ac:dyDescent="0.25">
      <c r="AG182" s="24"/>
      <c r="AH182" s="57"/>
      <c r="AI182" s="35"/>
      <c r="AJ182" s="35"/>
    </row>
    <row r="183" spans="1:44" ht="15" customHeight="1" x14ac:dyDescent="0.25">
      <c r="AG183" s="24"/>
      <c r="AH183" s="57"/>
      <c r="AI183" s="35"/>
      <c r="AJ183" s="35"/>
    </row>
    <row r="184" spans="1:44" ht="15" customHeight="1" x14ac:dyDescent="0.25">
      <c r="AG184" s="24"/>
      <c r="AH184" s="57"/>
      <c r="AI184" s="35"/>
      <c r="AJ184" s="35"/>
    </row>
    <row r="185" spans="1:44" ht="15" customHeight="1" x14ac:dyDescent="0.25">
      <c r="AG185" s="24"/>
      <c r="AH185" s="57"/>
      <c r="AI185" s="35"/>
      <c r="AJ185" s="35"/>
    </row>
    <row r="186" spans="1:44" ht="15" customHeight="1" x14ac:dyDescent="0.25">
      <c r="AG186" s="24"/>
      <c r="AH186" s="57"/>
      <c r="AI186" s="35"/>
      <c r="AJ186" s="35"/>
    </row>
    <row r="187" spans="1:44" ht="15" customHeight="1" x14ac:dyDescent="0.25">
      <c r="AG187" s="24"/>
      <c r="AH187" s="57"/>
      <c r="AI187" s="35"/>
      <c r="AJ187" s="35"/>
    </row>
  </sheetData>
  <sortState ref="B4:AQ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5"/>
      <c r="B1" s="76" t="s">
        <v>65</v>
      </c>
      <c r="C1" s="6"/>
      <c r="D1" s="81"/>
      <c r="E1" s="89" t="s">
        <v>66</v>
      </c>
      <c r="F1" s="128"/>
      <c r="G1" s="65"/>
      <c r="H1" s="65"/>
      <c r="I1" s="7"/>
      <c r="J1" s="6"/>
      <c r="K1" s="77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28"/>
      <c r="AB1" s="128"/>
      <c r="AC1" s="65"/>
      <c r="AD1" s="65"/>
      <c r="AE1" s="7"/>
      <c r="AF1" s="6"/>
      <c r="AG1" s="77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03" t="s">
        <v>106</v>
      </c>
      <c r="C2" s="62"/>
      <c r="D2" s="146"/>
      <c r="E2" s="13" t="s">
        <v>12</v>
      </c>
      <c r="F2" s="14"/>
      <c r="G2" s="14"/>
      <c r="H2" s="14"/>
      <c r="I2" s="20"/>
      <c r="J2" s="15"/>
      <c r="K2" s="82"/>
      <c r="L2" s="22" t="s">
        <v>128</v>
      </c>
      <c r="M2" s="14"/>
      <c r="N2" s="14"/>
      <c r="O2" s="21"/>
      <c r="P2" s="19"/>
      <c r="Q2" s="22" t="s">
        <v>129</v>
      </c>
      <c r="R2" s="14"/>
      <c r="S2" s="14"/>
      <c r="T2" s="14"/>
      <c r="U2" s="20"/>
      <c r="V2" s="21"/>
      <c r="W2" s="19"/>
      <c r="X2" s="147" t="s">
        <v>125</v>
      </c>
      <c r="Y2" s="148"/>
      <c r="Z2" s="129"/>
      <c r="AA2" s="13" t="s">
        <v>12</v>
      </c>
      <c r="AB2" s="14"/>
      <c r="AC2" s="14"/>
      <c r="AD2" s="14"/>
      <c r="AE2" s="20"/>
      <c r="AF2" s="15"/>
      <c r="AG2" s="82"/>
      <c r="AH2" s="22" t="s">
        <v>130</v>
      </c>
      <c r="AI2" s="14"/>
      <c r="AJ2" s="14"/>
      <c r="AK2" s="21"/>
      <c r="AL2" s="19"/>
      <c r="AM2" s="22" t="s">
        <v>129</v>
      </c>
      <c r="AN2" s="14"/>
      <c r="AO2" s="14"/>
      <c r="AP2" s="14"/>
      <c r="AQ2" s="20"/>
      <c r="AR2" s="21"/>
      <c r="AS2" s="130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0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0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0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7"/>
      <c r="D4" s="26"/>
      <c r="E4" s="25"/>
      <c r="F4" s="25"/>
      <c r="G4" s="27"/>
      <c r="H4" s="25"/>
      <c r="I4" s="25"/>
      <c r="J4" s="28"/>
      <c r="K4" s="30"/>
      <c r="L4" s="66"/>
      <c r="M4" s="18"/>
      <c r="N4" s="18"/>
      <c r="O4" s="18"/>
      <c r="P4" s="24"/>
      <c r="Q4" s="25"/>
      <c r="R4" s="25"/>
      <c r="S4" s="27"/>
      <c r="T4" s="25"/>
      <c r="U4" s="25"/>
      <c r="V4" s="149"/>
      <c r="W4" s="30"/>
      <c r="X4" s="25">
        <v>1987</v>
      </c>
      <c r="Y4" s="25" t="s">
        <v>60</v>
      </c>
      <c r="Z4" s="76" t="s">
        <v>133</v>
      </c>
      <c r="AA4" s="25">
        <v>1</v>
      </c>
      <c r="AB4" s="25">
        <v>0</v>
      </c>
      <c r="AC4" s="25">
        <v>1</v>
      </c>
      <c r="AD4" s="25">
        <v>0</v>
      </c>
      <c r="AE4" s="25"/>
      <c r="AF4" s="28"/>
      <c r="AG4" s="30"/>
      <c r="AH4" s="66"/>
      <c r="AI4" s="18"/>
      <c r="AJ4" s="18"/>
      <c r="AK4" s="18"/>
      <c r="AL4" s="24"/>
      <c r="AM4" s="25"/>
      <c r="AN4" s="25"/>
      <c r="AO4" s="27"/>
      <c r="AP4" s="25"/>
      <c r="AQ4" s="25"/>
      <c r="AR4" s="27"/>
      <c r="AS4" s="30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7"/>
      <c r="D5" s="26"/>
      <c r="E5" s="25"/>
      <c r="F5" s="25"/>
      <c r="G5" s="27"/>
      <c r="H5" s="25"/>
      <c r="I5" s="25"/>
      <c r="J5" s="28"/>
      <c r="K5" s="30"/>
      <c r="L5" s="66"/>
      <c r="M5" s="18"/>
      <c r="N5" s="18"/>
      <c r="O5" s="18"/>
      <c r="P5" s="24"/>
      <c r="Q5" s="25"/>
      <c r="R5" s="25"/>
      <c r="S5" s="27"/>
      <c r="T5" s="25"/>
      <c r="U5" s="25"/>
      <c r="V5" s="149"/>
      <c r="W5" s="30"/>
      <c r="X5" s="25">
        <v>1988</v>
      </c>
      <c r="Y5" s="29" t="s">
        <v>69</v>
      </c>
      <c r="Z5" s="76" t="s">
        <v>133</v>
      </c>
      <c r="AA5" s="25"/>
      <c r="AB5" s="25"/>
      <c r="AC5" s="25"/>
      <c r="AD5" s="27"/>
      <c r="AE5" s="25"/>
      <c r="AF5" s="28"/>
      <c r="AG5" s="30"/>
      <c r="AH5" s="66"/>
      <c r="AI5" s="18"/>
      <c r="AJ5" s="18"/>
      <c r="AK5" s="18"/>
      <c r="AL5" s="24"/>
      <c r="AM5" s="25"/>
      <c r="AN5" s="25"/>
      <c r="AO5" s="27"/>
      <c r="AP5" s="25"/>
      <c r="AQ5" s="25"/>
      <c r="AR5" s="27"/>
      <c r="AS5" s="30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27"/>
      <c r="D6" s="26"/>
      <c r="E6" s="25"/>
      <c r="F6" s="25"/>
      <c r="G6" s="27"/>
      <c r="H6" s="25"/>
      <c r="I6" s="25"/>
      <c r="J6" s="28"/>
      <c r="K6" s="30"/>
      <c r="L6" s="66"/>
      <c r="M6" s="18"/>
      <c r="N6" s="18"/>
      <c r="O6" s="18"/>
      <c r="P6" s="24"/>
      <c r="Q6" s="25"/>
      <c r="R6" s="25"/>
      <c r="S6" s="27"/>
      <c r="T6" s="25"/>
      <c r="U6" s="25"/>
      <c r="V6" s="149"/>
      <c r="W6" s="30"/>
      <c r="X6" s="25"/>
      <c r="Y6" s="29"/>
      <c r="Z6" s="26"/>
      <c r="AA6" s="25"/>
      <c r="AB6" s="25"/>
      <c r="AC6" s="25"/>
      <c r="AD6" s="27"/>
      <c r="AE6" s="25"/>
      <c r="AF6" s="28"/>
      <c r="AG6" s="30"/>
      <c r="AH6" s="66"/>
      <c r="AI6" s="18"/>
      <c r="AJ6" s="18"/>
      <c r="AK6" s="18"/>
      <c r="AL6" s="24"/>
      <c r="AM6" s="25"/>
      <c r="AN6" s="25"/>
      <c r="AO6" s="27"/>
      <c r="AP6" s="25"/>
      <c r="AQ6" s="25"/>
      <c r="AR6" s="27"/>
      <c r="AS6" s="30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>
        <v>2000</v>
      </c>
      <c r="C7" s="27" t="s">
        <v>59</v>
      </c>
      <c r="D7" s="26" t="s">
        <v>71</v>
      </c>
      <c r="E7" s="25">
        <v>26</v>
      </c>
      <c r="F7" s="25">
        <v>0</v>
      </c>
      <c r="G7" s="27">
        <v>10</v>
      </c>
      <c r="H7" s="25">
        <v>40</v>
      </c>
      <c r="I7" s="25">
        <v>109</v>
      </c>
      <c r="J7" s="28">
        <v>0.68125000000000002</v>
      </c>
      <c r="K7" s="30">
        <f>PRODUCT(I7/J7)</f>
        <v>160</v>
      </c>
      <c r="L7" s="66"/>
      <c r="M7" s="18" t="s">
        <v>69</v>
      </c>
      <c r="N7" s="18"/>
      <c r="O7" s="18"/>
      <c r="P7" s="24"/>
      <c r="Q7" s="25"/>
      <c r="R7" s="25"/>
      <c r="S7" s="27"/>
      <c r="T7" s="25"/>
      <c r="U7" s="25"/>
      <c r="V7" s="149"/>
      <c r="W7" s="30"/>
      <c r="X7" s="25"/>
      <c r="Y7" s="29"/>
      <c r="Z7" s="26"/>
      <c r="AA7" s="25"/>
      <c r="AB7" s="25"/>
      <c r="AC7" s="25"/>
      <c r="AD7" s="27"/>
      <c r="AE7" s="25"/>
      <c r="AF7" s="28"/>
      <c r="AG7" s="30"/>
      <c r="AH7" s="66"/>
      <c r="AI7" s="18"/>
      <c r="AJ7" s="18"/>
      <c r="AK7" s="18"/>
      <c r="AL7" s="24"/>
      <c r="AM7" s="25"/>
      <c r="AN7" s="25"/>
      <c r="AO7" s="27"/>
      <c r="AP7" s="25"/>
      <c r="AQ7" s="25"/>
      <c r="AR7" s="27"/>
      <c r="AS7" s="30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>
        <v>2001</v>
      </c>
      <c r="C8" s="27" t="s">
        <v>67</v>
      </c>
      <c r="D8" s="26" t="s">
        <v>71</v>
      </c>
      <c r="E8" s="25">
        <v>22</v>
      </c>
      <c r="F8" s="25">
        <v>0</v>
      </c>
      <c r="G8" s="27">
        <v>9</v>
      </c>
      <c r="H8" s="25">
        <v>30</v>
      </c>
      <c r="I8" s="25">
        <v>105</v>
      </c>
      <c r="J8" s="28">
        <v>0.74468085106382975</v>
      </c>
      <c r="K8" s="30">
        <f>PRODUCT(I8/J8)</f>
        <v>141</v>
      </c>
      <c r="L8" s="66"/>
      <c r="M8" s="18"/>
      <c r="N8" s="18"/>
      <c r="O8" s="18"/>
      <c r="P8" s="24"/>
      <c r="Q8" s="25"/>
      <c r="R8" s="25"/>
      <c r="S8" s="27"/>
      <c r="T8" s="25"/>
      <c r="U8" s="25"/>
      <c r="V8" s="27"/>
      <c r="W8" s="30"/>
      <c r="X8" s="25"/>
      <c r="Y8" s="29"/>
      <c r="Z8" s="26"/>
      <c r="AA8" s="25"/>
      <c r="AB8" s="25"/>
      <c r="AC8" s="25"/>
      <c r="AD8" s="27"/>
      <c r="AE8" s="25"/>
      <c r="AF8" s="28"/>
      <c r="AG8" s="30"/>
      <c r="AH8" s="66"/>
      <c r="AI8" s="18"/>
      <c r="AJ8" s="18"/>
      <c r="AK8" s="18"/>
      <c r="AL8" s="24"/>
      <c r="AM8" s="25"/>
      <c r="AN8" s="25"/>
      <c r="AO8" s="27"/>
      <c r="AP8" s="25"/>
      <c r="AQ8" s="25"/>
      <c r="AR8" s="27"/>
      <c r="AS8" s="30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14.25" x14ac:dyDescent="0.2">
      <c r="A9" s="35"/>
      <c r="B9" s="113" t="s">
        <v>127</v>
      </c>
      <c r="C9" s="117"/>
      <c r="D9" s="116"/>
      <c r="E9" s="115">
        <f>SUM(E4:E8)</f>
        <v>48</v>
      </c>
      <c r="F9" s="115">
        <f>SUM(F4:F8)</f>
        <v>0</v>
      </c>
      <c r="G9" s="115">
        <f>SUM(G4:G8)</f>
        <v>19</v>
      </c>
      <c r="H9" s="115">
        <f>SUM(H4:H8)</f>
        <v>70</v>
      </c>
      <c r="I9" s="115">
        <f>SUM(I4:I8)</f>
        <v>214</v>
      </c>
      <c r="J9" s="135">
        <f>PRODUCT(I9/K9)</f>
        <v>0.71096345514950166</v>
      </c>
      <c r="K9" s="82">
        <f>SUM(K4:K8)</f>
        <v>301</v>
      </c>
      <c r="L9" s="22"/>
      <c r="M9" s="20"/>
      <c r="N9" s="70"/>
      <c r="O9" s="71"/>
      <c r="P9" s="24"/>
      <c r="Q9" s="115">
        <f>SUM(Q4:Q8)</f>
        <v>0</v>
      </c>
      <c r="R9" s="115">
        <f>SUM(R4:R8)</f>
        <v>0</v>
      </c>
      <c r="S9" s="115">
        <f>SUM(S4:S8)</f>
        <v>0</v>
      </c>
      <c r="T9" s="115">
        <f>SUM(T4:T8)</f>
        <v>0</v>
      </c>
      <c r="U9" s="115">
        <f>SUM(U4:U8)</f>
        <v>0</v>
      </c>
      <c r="V9" s="33">
        <v>0</v>
      </c>
      <c r="W9" s="82">
        <f>SUM(W4:W8)</f>
        <v>0</v>
      </c>
      <c r="X9" s="16" t="s">
        <v>127</v>
      </c>
      <c r="Y9" s="17"/>
      <c r="Z9" s="15"/>
      <c r="AA9" s="115">
        <f>SUM(AA4:AA8)</f>
        <v>1</v>
      </c>
      <c r="AB9" s="115">
        <f>SUM(AB4:AB8)</f>
        <v>0</v>
      </c>
      <c r="AC9" s="115">
        <f>SUM(AC4:AC8)</f>
        <v>1</v>
      </c>
      <c r="AD9" s="115">
        <f>SUM(AD4:AD8)</f>
        <v>0</v>
      </c>
      <c r="AE9" s="115">
        <f>SUM(AE4:AE8)</f>
        <v>0</v>
      </c>
      <c r="AF9" s="135">
        <v>0</v>
      </c>
      <c r="AG9" s="82">
        <f>SUM(AG4:AG8)</f>
        <v>0</v>
      </c>
      <c r="AH9" s="22"/>
      <c r="AI9" s="20"/>
      <c r="AJ9" s="70"/>
      <c r="AK9" s="71"/>
      <c r="AL9" s="24"/>
      <c r="AM9" s="115">
        <f>SUM(AM4:AM8)</f>
        <v>0</v>
      </c>
      <c r="AN9" s="115">
        <f>SUM(AN4:AN8)</f>
        <v>0</v>
      </c>
      <c r="AO9" s="115">
        <f>SUM(AO4:AO8)</f>
        <v>0</v>
      </c>
      <c r="AP9" s="115">
        <f>SUM(AP4:AP8)</f>
        <v>0</v>
      </c>
      <c r="AQ9" s="115">
        <f>SUM(AQ4:AQ8)</f>
        <v>0</v>
      </c>
      <c r="AR9" s="33">
        <v>0</v>
      </c>
      <c r="AS9" s="130">
        <f>SUM(AS4:AS8)</f>
        <v>0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6"/>
      <c r="K10" s="30"/>
      <c r="L10" s="24"/>
      <c r="M10" s="24"/>
      <c r="N10" s="24"/>
      <c r="O10" s="24"/>
      <c r="P10" s="35"/>
      <c r="Q10" s="35"/>
      <c r="R10" s="38"/>
      <c r="S10" s="35"/>
      <c r="T10" s="35"/>
      <c r="U10" s="24"/>
      <c r="V10" s="24"/>
      <c r="W10" s="30"/>
      <c r="X10" s="35"/>
      <c r="Y10" s="35"/>
      <c r="Z10" s="35"/>
      <c r="AA10" s="35"/>
      <c r="AB10" s="35"/>
      <c r="AC10" s="35"/>
      <c r="AD10" s="35"/>
      <c r="AE10" s="35"/>
      <c r="AF10" s="36"/>
      <c r="AG10" s="30"/>
      <c r="AH10" s="24"/>
      <c r="AI10" s="24"/>
      <c r="AJ10" s="24"/>
      <c r="AK10" s="24"/>
      <c r="AL10" s="35"/>
      <c r="AM10" s="35"/>
      <c r="AN10" s="38"/>
      <c r="AO10" s="35"/>
      <c r="AP10" s="35"/>
      <c r="AQ10" s="24"/>
      <c r="AR10" s="24"/>
      <c r="AS10" s="30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39" t="s">
        <v>126</v>
      </c>
      <c r="C11" s="140"/>
      <c r="D11" s="141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4"/>
      <c r="L11" s="18" t="s">
        <v>26</v>
      </c>
      <c r="M11" s="18" t="s">
        <v>27</v>
      </c>
      <c r="N11" s="18" t="s">
        <v>131</v>
      </c>
      <c r="O11" s="18" t="s">
        <v>132</v>
      </c>
      <c r="Q11" s="38"/>
      <c r="R11" s="38" t="s">
        <v>57</v>
      </c>
      <c r="S11" s="38"/>
      <c r="T11" s="35" t="s">
        <v>72</v>
      </c>
      <c r="U11" s="24"/>
      <c r="V11" s="30"/>
      <c r="W11" s="30"/>
      <c r="X11" s="138"/>
      <c r="Y11" s="138"/>
      <c r="Z11" s="138"/>
      <c r="AA11" s="138"/>
      <c r="AB11" s="138"/>
      <c r="AC11" s="35"/>
      <c r="AD11" s="35"/>
      <c r="AE11" s="35"/>
      <c r="AF11" s="35"/>
      <c r="AG11" s="35"/>
      <c r="AH11" s="35"/>
      <c r="AI11" s="35"/>
      <c r="AJ11" s="35"/>
      <c r="AK11" s="35"/>
      <c r="AM11" s="30"/>
      <c r="AN11" s="138"/>
      <c r="AO11" s="138"/>
      <c r="AP11" s="138"/>
      <c r="AQ11" s="138"/>
      <c r="AR11" s="138"/>
      <c r="AS11" s="138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41" t="s">
        <v>11</v>
      </c>
      <c r="C12" s="12"/>
      <c r="D12" s="43"/>
      <c r="E12" s="142">
        <v>216</v>
      </c>
      <c r="F12" s="142">
        <v>2</v>
      </c>
      <c r="G12" s="142">
        <v>63</v>
      </c>
      <c r="H12" s="142">
        <v>131</v>
      </c>
      <c r="I12" s="142">
        <v>784</v>
      </c>
      <c r="J12" s="150">
        <v>0.56699999999999995</v>
      </c>
      <c r="K12" s="35">
        <f>PRODUCT(I12/J12)</f>
        <v>1382.7160493827162</v>
      </c>
      <c r="L12" s="143">
        <f t="shared" ref="L12:L13" si="0">PRODUCT((F12+G12)/E12)</f>
        <v>0.30092592592592593</v>
      </c>
      <c r="M12" s="143">
        <f t="shared" ref="M12:M13" si="1">PRODUCT(H12/E12)</f>
        <v>0.60648148148148151</v>
      </c>
      <c r="N12" s="143">
        <f t="shared" ref="N12:N13" si="2">PRODUCT((F12+G12+H12)/E12)</f>
        <v>0.90740740740740744</v>
      </c>
      <c r="O12" s="143">
        <f t="shared" ref="O12:O13" si="3">PRODUCT(I12/E12)</f>
        <v>3.6296296296296298</v>
      </c>
      <c r="Q12" s="38"/>
      <c r="R12" s="38"/>
      <c r="S12" s="38"/>
      <c r="T12" s="35" t="s">
        <v>73</v>
      </c>
      <c r="U12" s="35"/>
      <c r="V12" s="35"/>
      <c r="W12" s="35"/>
      <c r="X12" s="38"/>
      <c r="Y12" s="38"/>
      <c r="Z12" s="38"/>
      <c r="AA12" s="38"/>
      <c r="AB12" s="38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8"/>
      <c r="AO12" s="38"/>
      <c r="AP12" s="38"/>
      <c r="AQ12" s="38"/>
      <c r="AR12" s="38"/>
      <c r="AS12" s="38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32" t="s">
        <v>106</v>
      </c>
      <c r="C13" s="133"/>
      <c r="D13" s="134"/>
      <c r="E13" s="142">
        <f>PRODUCT(E9+Q9)</f>
        <v>48</v>
      </c>
      <c r="F13" s="142">
        <f>PRODUCT(F9+R9)</f>
        <v>0</v>
      </c>
      <c r="G13" s="142">
        <f>PRODUCT(G9+S9)</f>
        <v>19</v>
      </c>
      <c r="H13" s="142">
        <f>PRODUCT(H9+T9)</f>
        <v>70</v>
      </c>
      <c r="I13" s="142">
        <f>PRODUCT(I9+U9)</f>
        <v>214</v>
      </c>
      <c r="J13" s="150">
        <f>PRODUCT(I13/K13)</f>
        <v>0.71096345514950166</v>
      </c>
      <c r="K13" s="35">
        <f>PRODUCT(K9+W9)</f>
        <v>301</v>
      </c>
      <c r="L13" s="143">
        <f t="shared" si="0"/>
        <v>0.39583333333333331</v>
      </c>
      <c r="M13" s="143">
        <f t="shared" si="1"/>
        <v>1.4583333333333333</v>
      </c>
      <c r="N13" s="143">
        <f t="shared" si="2"/>
        <v>1.8541666666666667</v>
      </c>
      <c r="O13" s="143">
        <f t="shared" si="3"/>
        <v>4.458333333333333</v>
      </c>
      <c r="Q13" s="38"/>
      <c r="R13" s="38"/>
      <c r="S13" s="38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36" t="s">
        <v>125</v>
      </c>
      <c r="C14" s="137"/>
      <c r="D14" s="131"/>
      <c r="E14" s="142">
        <f>PRODUCT(AA9+AM9)</f>
        <v>1</v>
      </c>
      <c r="F14" s="142">
        <f>PRODUCT(AB9+AN9)</f>
        <v>0</v>
      </c>
      <c r="G14" s="142">
        <f>PRODUCT(AC9+AO9)</f>
        <v>1</v>
      </c>
      <c r="H14" s="142">
        <f>PRODUCT(AD9+AP9)</f>
        <v>0</v>
      </c>
      <c r="I14" s="142">
        <f>PRODUCT(AE9+AQ9)</f>
        <v>0</v>
      </c>
      <c r="J14" s="150">
        <v>0</v>
      </c>
      <c r="K14" s="24">
        <f>PRODUCT(AG9+AS9)</f>
        <v>0</v>
      </c>
      <c r="L14" s="143">
        <v>0</v>
      </c>
      <c r="M14" s="143">
        <v>0</v>
      </c>
      <c r="N14" s="143">
        <v>0</v>
      </c>
      <c r="O14" s="143">
        <v>0</v>
      </c>
      <c r="Q14" s="38"/>
      <c r="R14" s="38"/>
      <c r="S14" s="35"/>
      <c r="T14" s="35"/>
      <c r="U14" s="24"/>
      <c r="V14" s="24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24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44" t="s">
        <v>127</v>
      </c>
      <c r="C15" s="87"/>
      <c r="D15" s="145"/>
      <c r="E15" s="142">
        <f>SUM(E12:E14)</f>
        <v>265</v>
      </c>
      <c r="F15" s="142">
        <f t="shared" ref="F15:I15" si="4">SUM(F12:F14)</f>
        <v>2</v>
      </c>
      <c r="G15" s="142">
        <f t="shared" si="4"/>
        <v>83</v>
      </c>
      <c r="H15" s="142">
        <f t="shared" si="4"/>
        <v>201</v>
      </c>
      <c r="I15" s="142">
        <f t="shared" si="4"/>
        <v>998</v>
      </c>
      <c r="J15" s="150">
        <f>PRODUCT(I15/K15)</f>
        <v>0.59273652488249828</v>
      </c>
      <c r="K15" s="35">
        <f>SUM(K12:K14)</f>
        <v>1683.7160493827162</v>
      </c>
      <c r="L15" s="143">
        <f>PRODUCT((F15+G15)/E15)</f>
        <v>0.32075471698113206</v>
      </c>
      <c r="M15" s="143">
        <f>PRODUCT(H15/E15)</f>
        <v>0.7584905660377359</v>
      </c>
      <c r="N15" s="143">
        <f>PRODUCT((F15+G15+H15)/E15)</f>
        <v>1.0792452830188679</v>
      </c>
      <c r="O15" s="143">
        <f>PRODUCT(I15/E15)</f>
        <v>3.7660377358490567</v>
      </c>
      <c r="Q15" s="24"/>
      <c r="R15" s="2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24"/>
      <c r="F16" s="24"/>
      <c r="G16" s="24"/>
      <c r="H16" s="24"/>
      <c r="I16" s="24"/>
      <c r="J16" s="35"/>
      <c r="K16" s="35"/>
      <c r="L16" s="24"/>
      <c r="M16" s="24"/>
      <c r="N16" s="24"/>
      <c r="O16" s="24"/>
      <c r="P16" s="35"/>
      <c r="Q16" s="35"/>
      <c r="R16" s="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H54" s="35"/>
      <c r="AI54" s="35"/>
      <c r="AJ54" s="35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H55" s="35"/>
      <c r="AI55" s="35"/>
      <c r="AJ55" s="35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H56" s="35"/>
      <c r="AI56" s="35"/>
      <c r="AJ56" s="35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H57" s="35"/>
      <c r="AI57" s="35"/>
      <c r="AJ57" s="35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H58" s="35"/>
      <c r="AI58" s="35"/>
      <c r="AJ58" s="35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H59" s="35"/>
      <c r="AI59" s="35"/>
      <c r="AJ59" s="35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H60" s="35"/>
      <c r="AI60" s="35"/>
      <c r="AJ60" s="35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H61" s="35"/>
      <c r="AI61" s="35"/>
      <c r="AJ61" s="35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H62" s="35"/>
      <c r="AI62" s="35"/>
      <c r="AJ62" s="35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H63" s="35"/>
      <c r="AI63" s="35"/>
      <c r="AJ63" s="35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H64" s="35"/>
      <c r="AI64" s="35"/>
      <c r="AJ64" s="35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H65" s="35"/>
      <c r="AI65" s="35"/>
      <c r="AJ65" s="35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H66" s="35"/>
      <c r="AI66" s="35"/>
      <c r="AJ66" s="35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H67" s="35"/>
      <c r="AI67" s="35"/>
      <c r="AJ67" s="35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H68" s="35"/>
      <c r="AI68" s="35"/>
      <c r="AJ68" s="35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H69" s="35"/>
      <c r="AI69" s="35"/>
      <c r="AJ69" s="35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H70" s="35"/>
      <c r="AI70" s="35"/>
      <c r="AJ70" s="35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H71" s="35"/>
      <c r="AI71" s="35"/>
      <c r="AJ71" s="35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H72" s="35"/>
      <c r="AI72" s="35"/>
      <c r="AJ72" s="35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H73" s="35"/>
      <c r="AI73" s="35"/>
      <c r="AJ73" s="35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H74" s="35"/>
      <c r="AI74" s="35"/>
      <c r="AJ74" s="35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H75" s="35"/>
      <c r="AI75" s="35"/>
      <c r="AJ75" s="35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H76" s="35"/>
      <c r="AI76" s="35"/>
      <c r="AJ76" s="35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H77" s="35"/>
      <c r="AI77" s="35"/>
      <c r="AJ77" s="35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H78" s="35"/>
      <c r="AI78" s="35"/>
      <c r="AJ78" s="35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H79" s="35"/>
      <c r="AI79" s="35"/>
      <c r="AJ79" s="35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H80" s="35"/>
      <c r="AI80" s="35"/>
      <c r="AJ80" s="35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H81" s="35"/>
      <c r="AI81" s="35"/>
      <c r="AJ81" s="35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H82" s="35"/>
      <c r="AI82" s="35"/>
      <c r="AJ82" s="35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H83" s="35"/>
      <c r="AI83" s="35"/>
      <c r="AJ83" s="35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H84" s="35"/>
      <c r="AI84" s="35"/>
      <c r="AJ84" s="35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H85" s="35"/>
      <c r="AI85" s="35"/>
      <c r="AJ85" s="35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H86" s="35"/>
      <c r="AI86" s="35"/>
      <c r="AJ86" s="35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H87" s="35"/>
      <c r="AI87" s="35"/>
      <c r="AJ87" s="35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H88" s="35"/>
      <c r="AI88" s="35"/>
      <c r="AJ88" s="35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H89" s="35"/>
      <c r="AI89" s="35"/>
      <c r="AJ89" s="35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H90" s="35"/>
      <c r="AI90" s="35"/>
      <c r="AJ90" s="35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H91" s="35"/>
      <c r="AI91" s="35"/>
      <c r="AJ91" s="35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H92" s="35"/>
      <c r="AI92" s="35"/>
      <c r="AJ92" s="35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H93" s="35"/>
      <c r="AI93" s="35"/>
      <c r="AJ93" s="35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H94" s="35"/>
      <c r="AI94" s="35"/>
      <c r="AJ94" s="35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H95" s="35"/>
      <c r="AI95" s="35"/>
      <c r="AJ95" s="35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H96" s="35"/>
      <c r="AI96" s="35"/>
      <c r="AJ96" s="35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H97" s="35"/>
      <c r="AI97" s="35"/>
      <c r="AJ97" s="35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H98" s="35"/>
      <c r="AI98" s="35"/>
      <c r="AJ98" s="35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H99" s="35"/>
      <c r="AI99" s="35"/>
      <c r="AJ99" s="35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H100" s="35"/>
      <c r="AI100" s="35"/>
      <c r="AJ100" s="35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H101" s="35"/>
      <c r="AI101" s="35"/>
      <c r="AJ101" s="35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H102" s="35"/>
      <c r="AI102" s="35"/>
      <c r="AJ102" s="35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H103" s="35"/>
      <c r="AI103" s="35"/>
      <c r="AJ103" s="35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H104" s="35"/>
      <c r="AI104" s="35"/>
      <c r="AJ104" s="35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H105" s="35"/>
      <c r="AI105" s="35"/>
      <c r="AJ105" s="35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H106" s="35"/>
      <c r="AI106" s="35"/>
      <c r="AJ106" s="35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H107" s="35"/>
      <c r="AI107" s="35"/>
      <c r="AJ107" s="35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H108" s="35"/>
      <c r="AI108" s="35"/>
      <c r="AJ108" s="35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H109" s="35"/>
      <c r="AI109" s="35"/>
      <c r="AJ109" s="35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H110" s="35"/>
      <c r="AI110" s="35"/>
      <c r="AJ110" s="35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H111" s="35"/>
      <c r="AI111" s="35"/>
      <c r="AJ111" s="35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H112" s="35"/>
      <c r="AI112" s="35"/>
      <c r="AJ112" s="35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H113" s="35"/>
      <c r="AI113" s="35"/>
      <c r="AJ113" s="35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H114" s="35"/>
      <c r="AI114" s="35"/>
      <c r="AJ114" s="35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H115" s="35"/>
      <c r="AI115" s="35"/>
      <c r="AJ115" s="35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H116" s="35"/>
      <c r="AI116" s="35"/>
      <c r="AJ116" s="35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H117" s="35"/>
      <c r="AI117" s="35"/>
      <c r="AJ117" s="35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H118" s="35"/>
      <c r="AI118" s="35"/>
      <c r="AJ118" s="35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H119" s="35"/>
      <c r="AI119" s="35"/>
      <c r="AJ119" s="35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H120" s="35"/>
      <c r="AI120" s="35"/>
      <c r="AJ120" s="35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H121" s="35"/>
      <c r="AI121" s="35"/>
      <c r="AJ121" s="35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H122" s="35"/>
      <c r="AI122" s="35"/>
      <c r="AJ122" s="35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H123" s="35"/>
      <c r="AI123" s="35"/>
      <c r="AJ123" s="35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H124" s="35"/>
      <c r="AI124" s="35"/>
      <c r="AJ124" s="35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H125" s="35"/>
      <c r="AI125" s="35"/>
      <c r="AJ125" s="35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H126" s="35"/>
      <c r="AI126" s="35"/>
      <c r="AJ126" s="35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H127" s="35"/>
      <c r="AI127" s="35"/>
      <c r="AJ127" s="35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H128" s="35"/>
      <c r="AI128" s="35"/>
      <c r="AJ128" s="35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H129" s="35"/>
      <c r="AI129" s="35"/>
      <c r="AJ129" s="35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H130" s="35"/>
      <c r="AI130" s="35"/>
      <c r="AJ130" s="35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H131" s="35"/>
      <c r="AI131" s="35"/>
      <c r="AJ131" s="35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H132" s="35"/>
      <c r="AI132" s="35"/>
      <c r="AJ132" s="35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H133" s="35"/>
      <c r="AI133" s="35"/>
      <c r="AJ133" s="35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H134" s="35"/>
      <c r="AI134" s="35"/>
      <c r="AJ134" s="35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H135" s="35"/>
      <c r="AI135" s="35"/>
      <c r="AJ135" s="35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H136" s="35"/>
      <c r="AI136" s="35"/>
      <c r="AJ136" s="35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H137" s="35"/>
      <c r="AI137" s="35"/>
      <c r="AJ137" s="35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H138" s="35"/>
      <c r="AI138" s="35"/>
      <c r="AJ138" s="35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H139" s="35"/>
      <c r="AI139" s="35"/>
      <c r="AJ139" s="35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H140" s="35"/>
      <c r="AI140" s="35"/>
      <c r="AJ140" s="35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H141" s="35"/>
      <c r="AI141" s="35"/>
      <c r="AJ141" s="35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H142" s="35"/>
      <c r="AI142" s="35"/>
      <c r="AJ142" s="35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H143" s="35"/>
      <c r="AI143" s="35"/>
      <c r="AJ143" s="35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H144" s="35"/>
      <c r="AI144" s="35"/>
      <c r="AJ144" s="35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H145" s="35"/>
      <c r="AI145" s="35"/>
      <c r="AJ145" s="35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H146" s="35"/>
      <c r="AI146" s="35"/>
      <c r="AJ146" s="35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H147" s="35"/>
      <c r="AI147" s="35"/>
      <c r="AJ147" s="35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H148" s="35"/>
      <c r="AI148" s="35"/>
      <c r="AJ148" s="35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H149" s="35"/>
      <c r="AI149" s="35"/>
      <c r="AJ149" s="35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H150" s="35"/>
      <c r="AI150" s="35"/>
      <c r="AJ150" s="35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H151" s="35"/>
      <c r="AI151" s="35"/>
      <c r="AJ151" s="35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H152" s="35"/>
      <c r="AI152" s="35"/>
      <c r="AJ152" s="35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H153" s="35"/>
      <c r="AI153" s="35"/>
      <c r="AJ153" s="35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H154" s="35"/>
      <c r="AI154" s="35"/>
      <c r="AJ154" s="35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H155" s="35"/>
      <c r="AI155" s="35"/>
      <c r="AJ155" s="35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H156" s="35"/>
      <c r="AI156" s="35"/>
      <c r="AJ156" s="35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H157" s="35"/>
      <c r="AI157" s="35"/>
      <c r="AJ157" s="35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H158" s="35"/>
      <c r="AI158" s="35"/>
      <c r="AJ158" s="35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H159" s="35"/>
      <c r="AI159" s="35"/>
      <c r="AJ159" s="35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24"/>
      <c r="U160" s="24"/>
      <c r="V160" s="24"/>
      <c r="AC160" s="35"/>
      <c r="AD160" s="35"/>
      <c r="AH160" s="35"/>
      <c r="AI160" s="35"/>
      <c r="AJ160" s="35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24"/>
      <c r="U161" s="24"/>
      <c r="V161" s="24"/>
      <c r="AC161" s="35"/>
      <c r="AD161" s="35"/>
      <c r="AH161" s="35"/>
      <c r="AI161" s="35"/>
      <c r="AJ161" s="35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24"/>
      <c r="U162" s="24"/>
      <c r="V162" s="24"/>
      <c r="AC162" s="35"/>
      <c r="AD162" s="35"/>
      <c r="AH162" s="35"/>
      <c r="AI162" s="35"/>
      <c r="AJ162" s="35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24"/>
      <c r="U163" s="24"/>
      <c r="V163" s="24"/>
      <c r="AC163" s="35"/>
      <c r="AD163" s="35"/>
      <c r="AH163" s="35"/>
      <c r="AI163" s="35"/>
      <c r="AJ163" s="35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24"/>
      <c r="U164" s="24"/>
      <c r="V164" s="24"/>
      <c r="AC164" s="35"/>
      <c r="AD164" s="35"/>
      <c r="AH164" s="35"/>
      <c r="AI164" s="35"/>
      <c r="AJ164" s="35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24"/>
      <c r="U165" s="24"/>
      <c r="V165" s="24"/>
      <c r="AC165" s="35"/>
      <c r="AD165" s="35"/>
      <c r="AH165" s="35"/>
      <c r="AI165" s="35"/>
      <c r="AJ165" s="35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24"/>
      <c r="U166" s="24"/>
      <c r="V166" s="24"/>
      <c r="AC166" s="35"/>
      <c r="AD166" s="35"/>
      <c r="AH166" s="35"/>
      <c r="AI166" s="35"/>
      <c r="AJ166" s="35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24"/>
      <c r="U167" s="24"/>
      <c r="V167" s="24"/>
      <c r="AC167" s="35"/>
      <c r="AD167" s="35"/>
      <c r="AH167" s="35"/>
      <c r="AI167" s="35"/>
      <c r="AJ167" s="35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24"/>
      <c r="U168" s="24"/>
      <c r="V168" s="24"/>
      <c r="AC168" s="35"/>
      <c r="AD168" s="35"/>
      <c r="AH168" s="35"/>
      <c r="AI168" s="35"/>
      <c r="AJ168" s="35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24"/>
      <c r="U169" s="24"/>
      <c r="V169" s="24"/>
      <c r="AC169" s="35"/>
      <c r="AD169" s="35"/>
      <c r="AH169" s="35"/>
      <c r="AI169" s="35"/>
      <c r="AJ169" s="35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24"/>
      <c r="U170" s="24"/>
      <c r="V170" s="24"/>
      <c r="AC170" s="35"/>
      <c r="AD170" s="35"/>
      <c r="AH170" s="35"/>
      <c r="AI170" s="35"/>
      <c r="AJ170" s="35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24"/>
      <c r="U171" s="24"/>
      <c r="V171" s="24"/>
      <c r="AC171" s="35"/>
      <c r="AD171" s="35"/>
      <c r="AH171" s="35"/>
      <c r="AI171" s="35"/>
      <c r="AJ171" s="35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24"/>
      <c r="U172" s="24"/>
      <c r="V172" s="24"/>
      <c r="AC172" s="35"/>
      <c r="AD172" s="35"/>
      <c r="AH172" s="35"/>
      <c r="AI172" s="35"/>
      <c r="AJ172" s="35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24"/>
      <c r="U173" s="24"/>
      <c r="V173" s="24"/>
      <c r="AH173" s="35"/>
      <c r="AI173" s="35"/>
      <c r="AJ173" s="35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24"/>
      <c r="U174" s="24"/>
      <c r="V174" s="24"/>
      <c r="AH174" s="35"/>
      <c r="AI174" s="35"/>
      <c r="AJ174" s="35"/>
      <c r="AK174" s="35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AH175" s="35"/>
      <c r="AI175" s="35"/>
      <c r="AJ175" s="35"/>
      <c r="AK175" s="35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24"/>
      <c r="U176" s="24"/>
      <c r="V176" s="24"/>
      <c r="AH176" s="35"/>
      <c r="AI176" s="35"/>
      <c r="AJ176" s="35"/>
      <c r="AK176" s="35"/>
      <c r="AL176" s="24"/>
    </row>
    <row r="177" spans="12:38" ht="14.25" x14ac:dyDescent="0.2">
      <c r="L177" s="24"/>
      <c r="M177" s="24"/>
      <c r="N177" s="24"/>
      <c r="O177" s="24"/>
      <c r="P177" s="24"/>
      <c r="AH177" s="35"/>
      <c r="AI177" s="35"/>
      <c r="AJ177" s="35"/>
      <c r="AK177" s="35"/>
      <c r="AL177" s="24"/>
    </row>
    <row r="178" spans="12:38" ht="14.25" x14ac:dyDescent="0.2">
      <c r="L178" s="24"/>
      <c r="M178" s="24"/>
      <c r="N178" s="24"/>
      <c r="O178" s="24"/>
      <c r="P178" s="24"/>
      <c r="AH178" s="35"/>
      <c r="AI178" s="35"/>
      <c r="AJ178" s="35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AH179" s="35"/>
      <c r="AI179" s="35"/>
      <c r="AJ179" s="35"/>
      <c r="AK179" s="35"/>
      <c r="AL179" s="24"/>
    </row>
    <row r="180" spans="12:38" ht="14.25" x14ac:dyDescent="0.2">
      <c r="L180" s="24"/>
      <c r="M180" s="24"/>
      <c r="N180" s="24"/>
      <c r="O180" s="24"/>
      <c r="P180" s="24"/>
      <c r="AH180" s="24"/>
      <c r="AI180" s="24"/>
      <c r="AJ180" s="24"/>
      <c r="AK180" s="24"/>
      <c r="AL180" s="24"/>
    </row>
  </sheetData>
  <sortState ref="B4:Q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6.28515625" style="59" customWidth="1"/>
    <col min="3" max="3" width="21.5703125" style="60" customWidth="1"/>
    <col min="4" max="4" width="10.5703125" style="67" customWidth="1"/>
    <col min="5" max="5" width="8.7109375" style="67" customWidth="1"/>
    <col min="6" max="6" width="0.7109375" style="30" customWidth="1"/>
    <col min="7" max="11" width="5.28515625" style="60" customWidth="1"/>
    <col min="12" max="12" width="7.28515625" style="60" customWidth="1"/>
    <col min="13" max="16" width="5.28515625" style="60" customWidth="1"/>
    <col min="17" max="21" width="6.7109375" style="93" customWidth="1"/>
    <col min="22" max="22" width="9" style="60" customWidth="1"/>
    <col min="23" max="23" width="18.140625" style="67" customWidth="1"/>
    <col min="24" max="24" width="9.7109375" style="60" customWidth="1"/>
    <col min="25" max="30" width="9.140625" style="3"/>
  </cols>
  <sheetData>
    <row r="1" spans="1:30" ht="18.75" x14ac:dyDescent="0.3">
      <c r="A1" s="8"/>
      <c r="B1" s="68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91"/>
      <c r="R1" s="91"/>
      <c r="S1" s="91"/>
      <c r="T1" s="91"/>
      <c r="U1" s="91"/>
      <c r="V1" s="62"/>
      <c r="W1" s="63"/>
      <c r="X1" s="61"/>
      <c r="Y1" s="64"/>
      <c r="Z1" s="64"/>
      <c r="AA1" s="64"/>
      <c r="AB1" s="64"/>
      <c r="AC1" s="64"/>
      <c r="AD1" s="64"/>
    </row>
    <row r="2" spans="1:30" ht="15.75" x14ac:dyDescent="0.25">
      <c r="A2" s="8"/>
      <c r="B2" s="111" t="s">
        <v>65</v>
      </c>
      <c r="C2" s="89" t="s">
        <v>66</v>
      </c>
      <c r="D2" s="65"/>
      <c r="E2" s="11"/>
      <c r="F2" s="95"/>
      <c r="G2" s="65"/>
      <c r="H2" s="11"/>
      <c r="I2" s="11"/>
      <c r="J2" s="11"/>
      <c r="K2" s="11"/>
      <c r="L2" s="11"/>
      <c r="M2" s="11"/>
      <c r="N2" s="11"/>
      <c r="O2" s="11"/>
      <c r="P2" s="11"/>
      <c r="Q2" s="92"/>
      <c r="R2" s="92"/>
      <c r="S2" s="92"/>
      <c r="T2" s="92"/>
      <c r="U2" s="92"/>
      <c r="V2" s="11"/>
      <c r="W2" s="65"/>
      <c r="X2" s="27"/>
      <c r="Y2" s="64"/>
      <c r="Z2" s="64"/>
      <c r="AA2" s="64"/>
      <c r="AB2" s="64"/>
      <c r="AC2" s="64"/>
      <c r="AD2" s="64"/>
    </row>
    <row r="3" spans="1:30" x14ac:dyDescent="0.25">
      <c r="A3" s="8"/>
      <c r="B3" s="112" t="s">
        <v>86</v>
      </c>
      <c r="C3" s="22" t="s">
        <v>34</v>
      </c>
      <c r="D3" s="113" t="s">
        <v>35</v>
      </c>
      <c r="E3" s="114" t="s">
        <v>1</v>
      </c>
      <c r="F3" s="24"/>
      <c r="G3" s="115" t="s">
        <v>36</v>
      </c>
      <c r="H3" s="116" t="s">
        <v>37</v>
      </c>
      <c r="I3" s="116" t="s">
        <v>31</v>
      </c>
      <c r="J3" s="17" t="s">
        <v>38</v>
      </c>
      <c r="K3" s="117" t="s">
        <v>39</v>
      </c>
      <c r="L3" s="117" t="s">
        <v>40</v>
      </c>
      <c r="M3" s="115" t="s">
        <v>41</v>
      </c>
      <c r="N3" s="115" t="s">
        <v>30</v>
      </c>
      <c r="O3" s="116" t="s">
        <v>42</v>
      </c>
      <c r="P3" s="115" t="s">
        <v>37</v>
      </c>
      <c r="Q3" s="126" t="s">
        <v>16</v>
      </c>
      <c r="R3" s="126">
        <v>1</v>
      </c>
      <c r="S3" s="126">
        <v>2</v>
      </c>
      <c r="T3" s="126">
        <v>3</v>
      </c>
      <c r="U3" s="126" t="s">
        <v>43</v>
      </c>
      <c r="V3" s="17" t="s">
        <v>21</v>
      </c>
      <c r="W3" s="16" t="s">
        <v>44</v>
      </c>
      <c r="X3" s="16" t="s">
        <v>45</v>
      </c>
      <c r="Y3" s="64"/>
      <c r="Z3" s="64"/>
      <c r="AA3" s="64"/>
      <c r="AB3" s="64"/>
      <c r="AC3" s="64"/>
      <c r="AD3" s="64"/>
    </row>
    <row r="4" spans="1:30" x14ac:dyDescent="0.25">
      <c r="A4" s="23"/>
      <c r="B4" s="118" t="s">
        <v>87</v>
      </c>
      <c r="C4" s="119" t="s">
        <v>88</v>
      </c>
      <c r="D4" s="120" t="s">
        <v>89</v>
      </c>
      <c r="E4" s="121" t="s">
        <v>68</v>
      </c>
      <c r="F4" s="24"/>
      <c r="G4" s="122"/>
      <c r="H4" s="123"/>
      <c r="I4" s="122">
        <v>1</v>
      </c>
      <c r="J4" s="124"/>
      <c r="K4" s="124"/>
      <c r="L4" s="124" t="s">
        <v>90</v>
      </c>
      <c r="M4" s="124">
        <v>1</v>
      </c>
      <c r="N4" s="122"/>
      <c r="O4" s="123"/>
      <c r="P4" s="122"/>
      <c r="Q4" s="127"/>
      <c r="R4" s="127"/>
      <c r="S4" s="127"/>
      <c r="T4" s="127"/>
      <c r="U4" s="127"/>
      <c r="V4" s="125"/>
      <c r="W4" s="120" t="s">
        <v>91</v>
      </c>
      <c r="X4" s="122" t="s">
        <v>92</v>
      </c>
      <c r="Y4" s="64"/>
      <c r="Z4" s="64"/>
      <c r="AA4" s="64"/>
      <c r="AB4" s="64"/>
      <c r="AC4" s="64"/>
      <c r="AD4" s="64"/>
    </row>
    <row r="5" spans="1:30" x14ac:dyDescent="0.25">
      <c r="A5" s="23"/>
      <c r="B5" s="83"/>
      <c r="C5" s="85"/>
      <c r="D5" s="85"/>
      <c r="E5" s="87"/>
      <c r="F5" s="87"/>
      <c r="G5" s="96"/>
      <c r="H5" s="86"/>
      <c r="I5" s="84"/>
      <c r="J5" s="86"/>
      <c r="K5" s="84"/>
      <c r="L5" s="86"/>
      <c r="M5" s="86"/>
      <c r="N5" s="86"/>
      <c r="O5" s="86"/>
      <c r="P5" s="86"/>
      <c r="Q5" s="97"/>
      <c r="R5" s="97"/>
      <c r="S5" s="97"/>
      <c r="T5" s="97"/>
      <c r="U5" s="97"/>
      <c r="V5" s="86"/>
      <c r="W5" s="86"/>
      <c r="X5" s="88"/>
      <c r="Y5" s="64"/>
      <c r="Z5" s="64"/>
      <c r="AA5" s="64"/>
      <c r="AB5" s="64"/>
      <c r="AC5" s="64"/>
      <c r="AD5" s="64"/>
    </row>
    <row r="6" spans="1:30" x14ac:dyDescent="0.25">
      <c r="A6" s="23"/>
      <c r="B6" s="112" t="s">
        <v>93</v>
      </c>
      <c r="C6" s="22" t="s">
        <v>34</v>
      </c>
      <c r="D6" s="113" t="s">
        <v>35</v>
      </c>
      <c r="E6" s="114" t="s">
        <v>1</v>
      </c>
      <c r="F6" s="24"/>
      <c r="G6" s="115" t="s">
        <v>36</v>
      </c>
      <c r="H6" s="116" t="s">
        <v>37</v>
      </c>
      <c r="I6" s="116" t="s">
        <v>31</v>
      </c>
      <c r="J6" s="17" t="s">
        <v>38</v>
      </c>
      <c r="K6" s="117" t="s">
        <v>39</v>
      </c>
      <c r="L6" s="117" t="s">
        <v>40</v>
      </c>
      <c r="M6" s="115" t="s">
        <v>41</v>
      </c>
      <c r="N6" s="115" t="s">
        <v>30</v>
      </c>
      <c r="O6" s="116" t="s">
        <v>42</v>
      </c>
      <c r="P6" s="115" t="s">
        <v>37</v>
      </c>
      <c r="Q6" s="126" t="s">
        <v>16</v>
      </c>
      <c r="R6" s="126">
        <v>1</v>
      </c>
      <c r="S6" s="126">
        <v>2</v>
      </c>
      <c r="T6" s="126">
        <v>3</v>
      </c>
      <c r="U6" s="126" t="s">
        <v>43</v>
      </c>
      <c r="V6" s="17" t="s">
        <v>21</v>
      </c>
      <c r="W6" s="16" t="s">
        <v>44</v>
      </c>
      <c r="X6" s="16" t="s">
        <v>45</v>
      </c>
      <c r="Y6" s="64"/>
      <c r="Z6" s="64"/>
      <c r="AA6" s="64"/>
      <c r="AB6" s="64"/>
      <c r="AC6" s="64"/>
      <c r="AD6" s="64"/>
    </row>
    <row r="7" spans="1:30" x14ac:dyDescent="0.25">
      <c r="A7" s="23"/>
      <c r="B7" s="118" t="s">
        <v>94</v>
      </c>
      <c r="C7" s="119" t="s">
        <v>95</v>
      </c>
      <c r="D7" s="120" t="s">
        <v>89</v>
      </c>
      <c r="E7" s="121" t="s">
        <v>68</v>
      </c>
      <c r="F7" s="24"/>
      <c r="G7" s="122">
        <v>1</v>
      </c>
      <c r="H7" s="123"/>
      <c r="I7" s="122"/>
      <c r="J7" s="124"/>
      <c r="K7" s="124"/>
      <c r="L7" s="124"/>
      <c r="M7" s="124">
        <v>1</v>
      </c>
      <c r="N7" s="122"/>
      <c r="O7" s="123"/>
      <c r="P7" s="122">
        <v>2</v>
      </c>
      <c r="Q7" s="127"/>
      <c r="R7" s="127"/>
      <c r="S7" s="127"/>
      <c r="T7" s="127"/>
      <c r="U7" s="127"/>
      <c r="V7" s="125"/>
      <c r="W7" s="118" t="s">
        <v>96</v>
      </c>
      <c r="X7" s="122">
        <v>156</v>
      </c>
      <c r="Y7" s="64"/>
      <c r="Z7" s="64"/>
      <c r="AA7" s="64"/>
      <c r="AB7" s="64"/>
      <c r="AC7" s="64"/>
      <c r="AD7" s="64"/>
    </row>
    <row r="8" spans="1:30" x14ac:dyDescent="0.25">
      <c r="A8" s="23"/>
      <c r="B8" s="83"/>
      <c r="C8" s="85"/>
      <c r="D8" s="85"/>
      <c r="E8" s="87"/>
      <c r="F8" s="87"/>
      <c r="G8" s="96"/>
      <c r="H8" s="86"/>
      <c r="I8" s="84"/>
      <c r="J8" s="86"/>
      <c r="K8" s="84"/>
      <c r="L8" s="86"/>
      <c r="M8" s="86"/>
      <c r="N8" s="86"/>
      <c r="O8" s="86"/>
      <c r="P8" s="86"/>
      <c r="Q8" s="97"/>
      <c r="R8" s="97"/>
      <c r="S8" s="97"/>
      <c r="T8" s="97"/>
      <c r="U8" s="97"/>
      <c r="V8" s="86"/>
      <c r="W8" s="86"/>
      <c r="X8" s="88"/>
      <c r="Y8" s="64"/>
      <c r="Z8" s="64"/>
      <c r="AA8" s="64"/>
      <c r="AB8" s="64"/>
      <c r="AC8" s="64"/>
      <c r="AD8" s="64"/>
    </row>
    <row r="9" spans="1:30" x14ac:dyDescent="0.25">
      <c r="A9" s="23"/>
      <c r="B9" s="112" t="s">
        <v>97</v>
      </c>
      <c r="C9" s="22" t="s">
        <v>34</v>
      </c>
      <c r="D9" s="113" t="s">
        <v>35</v>
      </c>
      <c r="E9" s="114" t="s">
        <v>1</v>
      </c>
      <c r="F9" s="24"/>
      <c r="G9" s="115" t="s">
        <v>36</v>
      </c>
      <c r="H9" s="116" t="s">
        <v>37</v>
      </c>
      <c r="I9" s="116" t="s">
        <v>31</v>
      </c>
      <c r="J9" s="17" t="s">
        <v>38</v>
      </c>
      <c r="K9" s="117" t="s">
        <v>39</v>
      </c>
      <c r="L9" s="117" t="s">
        <v>40</v>
      </c>
      <c r="M9" s="115" t="s">
        <v>41</v>
      </c>
      <c r="N9" s="115" t="s">
        <v>30</v>
      </c>
      <c r="O9" s="116" t="s">
        <v>42</v>
      </c>
      <c r="P9" s="115" t="s">
        <v>37</v>
      </c>
      <c r="Q9" s="126" t="s">
        <v>16</v>
      </c>
      <c r="R9" s="126">
        <v>1</v>
      </c>
      <c r="S9" s="126">
        <v>2</v>
      </c>
      <c r="T9" s="126">
        <v>3</v>
      </c>
      <c r="U9" s="126" t="s">
        <v>43</v>
      </c>
      <c r="V9" s="17" t="s">
        <v>21</v>
      </c>
      <c r="W9" s="16" t="s">
        <v>44</v>
      </c>
      <c r="X9" s="16" t="s">
        <v>45</v>
      </c>
      <c r="Y9" s="64"/>
      <c r="Z9" s="64"/>
      <c r="AA9" s="64"/>
      <c r="AB9" s="64"/>
      <c r="AC9" s="64"/>
      <c r="AD9" s="64"/>
    </row>
    <row r="10" spans="1:30" x14ac:dyDescent="0.25">
      <c r="A10" s="23"/>
      <c r="B10" s="118" t="s">
        <v>98</v>
      </c>
      <c r="C10" s="119" t="s">
        <v>99</v>
      </c>
      <c r="D10" s="120" t="s">
        <v>89</v>
      </c>
      <c r="E10" s="121" t="s">
        <v>68</v>
      </c>
      <c r="F10" s="90"/>
      <c r="G10" s="122">
        <v>1</v>
      </c>
      <c r="H10" s="122"/>
      <c r="I10" s="123"/>
      <c r="J10" s="124" t="s">
        <v>100</v>
      </c>
      <c r="K10" s="124">
        <v>3</v>
      </c>
      <c r="L10" s="122" t="s">
        <v>101</v>
      </c>
      <c r="M10" s="123">
        <v>1</v>
      </c>
      <c r="N10" s="122"/>
      <c r="O10" s="123"/>
      <c r="P10" s="122">
        <v>1</v>
      </c>
      <c r="Q10" s="127" t="s">
        <v>103</v>
      </c>
      <c r="R10" s="127" t="s">
        <v>61</v>
      </c>
      <c r="S10" s="127" t="s">
        <v>104</v>
      </c>
      <c r="T10" s="127" t="s">
        <v>105</v>
      </c>
      <c r="U10" s="127"/>
      <c r="V10" s="125">
        <v>0.6</v>
      </c>
      <c r="W10" s="118" t="s">
        <v>102</v>
      </c>
      <c r="X10" s="122">
        <v>2124</v>
      </c>
      <c r="Y10" s="64"/>
      <c r="Z10" s="64"/>
      <c r="AA10" s="64"/>
      <c r="AB10" s="64"/>
      <c r="AC10" s="64"/>
      <c r="AD10" s="64"/>
    </row>
    <row r="11" spans="1:30" x14ac:dyDescent="0.25">
      <c r="A11" s="23"/>
      <c r="B11" s="83"/>
      <c r="C11" s="85"/>
      <c r="D11" s="85"/>
      <c r="E11" s="87"/>
      <c r="F11" s="87"/>
      <c r="G11" s="96"/>
      <c r="H11" s="86"/>
      <c r="I11" s="84"/>
      <c r="J11" s="86"/>
      <c r="K11" s="84"/>
      <c r="L11" s="86"/>
      <c r="M11" s="86"/>
      <c r="N11" s="86"/>
      <c r="O11" s="86"/>
      <c r="P11" s="86"/>
      <c r="Q11" s="97"/>
      <c r="R11" s="97"/>
      <c r="S11" s="97"/>
      <c r="T11" s="97"/>
      <c r="U11" s="97"/>
      <c r="V11" s="86"/>
      <c r="W11" s="86"/>
      <c r="X11" s="88"/>
      <c r="Y11" s="64"/>
      <c r="Z11" s="64"/>
      <c r="AA11" s="64"/>
      <c r="AB11" s="64"/>
      <c r="AC11" s="64"/>
      <c r="AD11" s="64"/>
    </row>
    <row r="12" spans="1:30" x14ac:dyDescent="0.25">
      <c r="A12" s="23"/>
      <c r="B12" s="58"/>
      <c r="C12" s="35"/>
      <c r="D12" s="58"/>
      <c r="E12" s="79"/>
      <c r="G12" s="35"/>
      <c r="H12" s="38"/>
      <c r="I12" s="35"/>
      <c r="J12" s="24"/>
      <c r="K12" s="24"/>
      <c r="L12" s="24"/>
      <c r="M12" s="35"/>
      <c r="N12" s="35"/>
      <c r="O12" s="35"/>
      <c r="P12" s="35"/>
      <c r="Q12" s="80"/>
      <c r="R12" s="80"/>
      <c r="S12" s="80"/>
      <c r="T12" s="80"/>
      <c r="U12" s="80"/>
      <c r="V12" s="35"/>
      <c r="W12" s="58"/>
      <c r="X12" s="35"/>
      <c r="Y12" s="64"/>
      <c r="Z12" s="64"/>
      <c r="AA12" s="64"/>
      <c r="AB12" s="64"/>
      <c r="AC12" s="64"/>
      <c r="AD12" s="64"/>
    </row>
    <row r="13" spans="1:30" x14ac:dyDescent="0.25">
      <c r="A13" s="23"/>
      <c r="B13" s="58"/>
      <c r="C13" s="35"/>
      <c r="D13" s="58"/>
      <c r="E13" s="79"/>
      <c r="G13" s="35"/>
      <c r="H13" s="38"/>
      <c r="I13" s="35"/>
      <c r="J13" s="24"/>
      <c r="K13" s="24"/>
      <c r="L13" s="24"/>
      <c r="M13" s="35"/>
      <c r="N13" s="35"/>
      <c r="O13" s="35"/>
      <c r="P13" s="35"/>
      <c r="Q13" s="80"/>
      <c r="R13" s="80"/>
      <c r="S13" s="80"/>
      <c r="T13" s="80"/>
      <c r="U13" s="80"/>
      <c r="V13" s="35"/>
      <c r="W13" s="58"/>
      <c r="X13" s="35"/>
      <c r="Y13" s="64"/>
      <c r="Z13" s="64"/>
      <c r="AA13" s="64"/>
      <c r="AB13" s="64"/>
      <c r="AC13" s="64"/>
      <c r="AD13" s="64"/>
    </row>
    <row r="14" spans="1:30" x14ac:dyDescent="0.25">
      <c r="A14" s="23"/>
      <c r="B14" s="58"/>
      <c r="C14" s="35"/>
      <c r="D14" s="58"/>
      <c r="E14" s="79"/>
      <c r="G14" s="35"/>
      <c r="H14" s="38"/>
      <c r="I14" s="35"/>
      <c r="J14" s="24"/>
      <c r="K14" s="24"/>
      <c r="L14" s="24"/>
      <c r="M14" s="35"/>
      <c r="N14" s="35"/>
      <c r="O14" s="35"/>
      <c r="P14" s="35"/>
      <c r="Q14" s="80"/>
      <c r="R14" s="80"/>
      <c r="S14" s="80"/>
      <c r="T14" s="80"/>
      <c r="U14" s="80"/>
      <c r="V14" s="35"/>
      <c r="W14" s="58"/>
      <c r="X14" s="35"/>
      <c r="Y14" s="64"/>
      <c r="Z14" s="64"/>
      <c r="AA14" s="64"/>
      <c r="AB14" s="64"/>
      <c r="AC14" s="64"/>
      <c r="AD14" s="64"/>
    </row>
    <row r="15" spans="1:30" x14ac:dyDescent="0.25">
      <c r="A15" s="23"/>
      <c r="B15" s="58"/>
      <c r="C15" s="35"/>
      <c r="D15" s="58"/>
      <c r="E15" s="79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80"/>
      <c r="R15" s="80"/>
      <c r="S15" s="80"/>
      <c r="T15" s="80"/>
      <c r="U15" s="80"/>
      <c r="V15" s="35"/>
      <c r="W15" s="58"/>
      <c r="X15" s="35"/>
      <c r="Y15" s="64"/>
      <c r="Z15" s="64"/>
      <c r="AA15" s="64"/>
      <c r="AB15" s="64"/>
      <c r="AC15" s="64"/>
      <c r="AD15" s="64"/>
    </row>
    <row r="16" spans="1:30" x14ac:dyDescent="0.25">
      <c r="A16" s="23"/>
      <c r="B16" s="58"/>
      <c r="C16" s="35"/>
      <c r="D16" s="58"/>
      <c r="E16" s="79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80"/>
      <c r="R16" s="80"/>
      <c r="S16" s="80"/>
      <c r="T16" s="80"/>
      <c r="U16" s="80"/>
      <c r="V16" s="35"/>
      <c r="W16" s="58"/>
      <c r="X16" s="35"/>
      <c r="Y16" s="64"/>
      <c r="Z16" s="64"/>
      <c r="AA16" s="64"/>
      <c r="AB16" s="64"/>
      <c r="AC16" s="64"/>
      <c r="AD16" s="64"/>
    </row>
    <row r="17" spans="1:30" x14ac:dyDescent="0.25">
      <c r="A17" s="23"/>
      <c r="B17" s="58"/>
      <c r="C17" s="35"/>
      <c r="D17" s="58"/>
      <c r="E17" s="79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80"/>
      <c r="R17" s="80"/>
      <c r="S17" s="80"/>
      <c r="T17" s="80"/>
      <c r="U17" s="80"/>
      <c r="V17" s="35"/>
      <c r="W17" s="58"/>
      <c r="X17" s="35"/>
      <c r="Y17" s="64"/>
      <c r="Z17" s="64"/>
      <c r="AA17" s="64"/>
      <c r="AB17" s="64"/>
      <c r="AC17" s="64"/>
      <c r="AD17" s="64"/>
    </row>
    <row r="18" spans="1:30" x14ac:dyDescent="0.25">
      <c r="A18" s="23"/>
      <c r="B18" s="58"/>
      <c r="C18" s="35"/>
      <c r="D18" s="58"/>
      <c r="E18" s="79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80"/>
      <c r="R18" s="80"/>
      <c r="S18" s="80"/>
      <c r="T18" s="80"/>
      <c r="U18" s="80"/>
      <c r="V18" s="35"/>
      <c r="W18" s="58"/>
      <c r="X18" s="35"/>
      <c r="Y18" s="64"/>
      <c r="Z18" s="64"/>
      <c r="AA18" s="64"/>
      <c r="AB18" s="64"/>
      <c r="AC18" s="64"/>
      <c r="AD18" s="64"/>
    </row>
    <row r="19" spans="1:30" x14ac:dyDescent="0.25">
      <c r="A19" s="23"/>
      <c r="B19" s="58"/>
      <c r="C19" s="35"/>
      <c r="D19" s="58"/>
      <c r="E19" s="79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80"/>
      <c r="R19" s="80"/>
      <c r="S19" s="80"/>
      <c r="T19" s="80"/>
      <c r="U19" s="80"/>
      <c r="V19" s="35"/>
      <c r="W19" s="58"/>
      <c r="X19" s="35"/>
      <c r="Y19" s="64"/>
      <c r="Z19" s="64"/>
      <c r="AA19" s="64"/>
      <c r="AB19" s="64"/>
      <c r="AC19" s="64"/>
      <c r="AD19" s="64"/>
    </row>
    <row r="20" spans="1:30" x14ac:dyDescent="0.25">
      <c r="A20" s="23"/>
      <c r="B20" s="58"/>
      <c r="C20" s="35"/>
      <c r="D20" s="58"/>
      <c r="E20" s="79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80"/>
      <c r="R20" s="80"/>
      <c r="S20" s="80"/>
      <c r="T20" s="80"/>
      <c r="U20" s="80"/>
      <c r="V20" s="35"/>
      <c r="W20" s="58"/>
      <c r="X20" s="35"/>
      <c r="Y20" s="64"/>
      <c r="Z20" s="64"/>
      <c r="AA20" s="64"/>
      <c r="AB20" s="64"/>
      <c r="AC20" s="64"/>
      <c r="AD20" s="64"/>
    </row>
    <row r="21" spans="1:30" x14ac:dyDescent="0.25">
      <c r="A21" s="23"/>
      <c r="B21" s="58"/>
      <c r="C21" s="35"/>
      <c r="D21" s="58"/>
      <c r="E21" s="79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80"/>
      <c r="R21" s="80"/>
      <c r="S21" s="80"/>
      <c r="T21" s="80"/>
      <c r="U21" s="80"/>
      <c r="V21" s="35"/>
      <c r="W21" s="58"/>
      <c r="X21" s="35"/>
      <c r="Y21" s="64"/>
      <c r="Z21" s="64"/>
      <c r="AA21" s="64"/>
      <c r="AB21" s="64"/>
      <c r="AC21" s="64"/>
      <c r="AD21" s="64"/>
    </row>
    <row r="22" spans="1:30" x14ac:dyDescent="0.25">
      <c r="A22" s="23"/>
      <c r="B22" s="58"/>
      <c r="C22" s="35"/>
      <c r="D22" s="58"/>
      <c r="E22" s="79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80"/>
      <c r="R22" s="80"/>
      <c r="S22" s="80"/>
      <c r="T22" s="80"/>
      <c r="U22" s="80"/>
      <c r="V22" s="35"/>
      <c r="W22" s="58"/>
      <c r="X22" s="35"/>
      <c r="Y22" s="64"/>
      <c r="Z22" s="64"/>
      <c r="AA22" s="64"/>
      <c r="AB22" s="64"/>
      <c r="AC22" s="64"/>
      <c r="AD22" s="64"/>
    </row>
    <row r="23" spans="1:30" x14ac:dyDescent="0.25">
      <c r="A23" s="23"/>
      <c r="B23" s="58"/>
      <c r="C23" s="35"/>
      <c r="D23" s="58"/>
      <c r="E23" s="79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80"/>
      <c r="R23" s="80"/>
      <c r="S23" s="80"/>
      <c r="T23" s="80"/>
      <c r="U23" s="80"/>
      <c r="V23" s="35"/>
      <c r="W23" s="58"/>
      <c r="X23" s="35"/>
      <c r="Y23" s="64"/>
      <c r="Z23" s="64"/>
      <c r="AA23" s="64"/>
      <c r="AB23" s="64"/>
      <c r="AC23" s="64"/>
      <c r="AD23" s="64"/>
    </row>
    <row r="24" spans="1:30" x14ac:dyDescent="0.25">
      <c r="A24" s="23"/>
      <c r="B24" s="58"/>
      <c r="C24" s="35"/>
      <c r="D24" s="58"/>
      <c r="E24" s="79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80"/>
      <c r="R24" s="80"/>
      <c r="S24" s="80"/>
      <c r="T24" s="80"/>
      <c r="U24" s="80"/>
      <c r="V24" s="35"/>
      <c r="W24" s="58"/>
      <c r="X24" s="35"/>
      <c r="Y24" s="64"/>
      <c r="Z24" s="64"/>
      <c r="AA24" s="64"/>
      <c r="AB24" s="64"/>
      <c r="AC24" s="64"/>
      <c r="AD24" s="64"/>
    </row>
    <row r="25" spans="1:30" x14ac:dyDescent="0.25">
      <c r="A25" s="23"/>
      <c r="B25" s="58"/>
      <c r="C25" s="35"/>
      <c r="D25" s="58"/>
      <c r="E25" s="79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80"/>
      <c r="R25" s="80"/>
      <c r="S25" s="80"/>
      <c r="T25" s="80"/>
      <c r="U25" s="80"/>
      <c r="V25" s="35"/>
      <c r="W25" s="58"/>
      <c r="X25" s="35"/>
      <c r="Y25" s="64"/>
      <c r="Z25" s="64"/>
      <c r="AA25" s="64"/>
      <c r="AB25" s="64"/>
      <c r="AC25" s="64"/>
      <c r="AD25" s="64"/>
    </row>
    <row r="26" spans="1:30" x14ac:dyDescent="0.25">
      <c r="A26" s="23"/>
      <c r="B26" s="58"/>
      <c r="C26" s="35"/>
      <c r="D26" s="58"/>
      <c r="E26" s="79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80"/>
      <c r="R26" s="80"/>
      <c r="S26" s="80"/>
      <c r="T26" s="80"/>
      <c r="U26" s="80"/>
      <c r="V26" s="35"/>
      <c r="W26" s="58"/>
      <c r="X26" s="35"/>
      <c r="Y26" s="64"/>
      <c r="Z26" s="64"/>
      <c r="AA26" s="64"/>
      <c r="AB26" s="64"/>
      <c r="AC26" s="64"/>
      <c r="AD26" s="64"/>
    </row>
    <row r="27" spans="1:30" x14ac:dyDescent="0.25">
      <c r="A27" s="23"/>
      <c r="B27" s="58"/>
      <c r="C27" s="35"/>
      <c r="D27" s="58"/>
      <c r="E27" s="79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80"/>
      <c r="R27" s="80"/>
      <c r="S27" s="80"/>
      <c r="T27" s="80"/>
      <c r="U27" s="80"/>
      <c r="V27" s="35"/>
      <c r="W27" s="58"/>
      <c r="X27" s="35"/>
      <c r="Y27" s="64"/>
      <c r="Z27" s="64"/>
      <c r="AA27" s="64"/>
      <c r="AB27" s="64"/>
      <c r="AC27" s="64"/>
      <c r="AD27" s="64"/>
    </row>
    <row r="28" spans="1:30" x14ac:dyDescent="0.25">
      <c r="A28" s="23"/>
      <c r="B28" s="58"/>
      <c r="C28" s="35"/>
      <c r="D28" s="58"/>
      <c r="E28" s="79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80"/>
      <c r="R28" s="80"/>
      <c r="S28" s="80"/>
      <c r="T28" s="80"/>
      <c r="U28" s="80"/>
      <c r="V28" s="35"/>
      <c r="W28" s="58"/>
      <c r="X28" s="35"/>
      <c r="Y28" s="64"/>
      <c r="Z28" s="64"/>
      <c r="AA28" s="64"/>
      <c r="AB28" s="64"/>
      <c r="AC28" s="64"/>
      <c r="AD28" s="64"/>
    </row>
    <row r="29" spans="1:30" x14ac:dyDescent="0.25">
      <c r="A29" s="23"/>
      <c r="B29" s="58"/>
      <c r="C29" s="35"/>
      <c r="D29" s="58"/>
      <c r="E29" s="79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80"/>
      <c r="R29" s="80"/>
      <c r="S29" s="80"/>
      <c r="T29" s="80"/>
      <c r="U29" s="80"/>
      <c r="V29" s="35"/>
      <c r="W29" s="58"/>
      <c r="X29" s="35"/>
      <c r="Y29" s="64"/>
      <c r="Z29" s="64"/>
      <c r="AA29" s="64"/>
      <c r="AB29" s="64"/>
      <c r="AC29" s="64"/>
      <c r="AD29" s="64"/>
    </row>
    <row r="30" spans="1:30" x14ac:dyDescent="0.25">
      <c r="A30" s="23"/>
      <c r="B30" s="58"/>
      <c r="C30" s="35"/>
      <c r="D30" s="58"/>
      <c r="E30" s="79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80"/>
      <c r="R30" s="80"/>
      <c r="S30" s="80"/>
      <c r="T30" s="80"/>
      <c r="U30" s="80"/>
      <c r="V30" s="35"/>
      <c r="W30" s="58"/>
      <c r="X30" s="35"/>
      <c r="Y30" s="64"/>
      <c r="Z30" s="64"/>
      <c r="AA30" s="64"/>
      <c r="AB30" s="64"/>
      <c r="AC30" s="64"/>
      <c r="AD30" s="64"/>
    </row>
    <row r="31" spans="1:30" x14ac:dyDescent="0.25">
      <c r="A31" s="23"/>
      <c r="B31" s="58"/>
      <c r="C31" s="35"/>
      <c r="D31" s="58"/>
      <c r="E31" s="79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80"/>
      <c r="R31" s="80"/>
      <c r="S31" s="80"/>
      <c r="T31" s="80"/>
      <c r="U31" s="80"/>
      <c r="V31" s="35"/>
      <c r="W31" s="58"/>
      <c r="X31" s="35"/>
      <c r="Y31" s="64"/>
      <c r="Z31" s="64"/>
      <c r="AA31" s="64"/>
      <c r="AB31" s="64"/>
      <c r="AC31" s="64"/>
      <c r="AD31" s="64"/>
    </row>
    <row r="32" spans="1:30" x14ac:dyDescent="0.25">
      <c r="A32" s="23"/>
      <c r="B32" s="58"/>
      <c r="C32" s="35"/>
      <c r="D32" s="58"/>
      <c r="E32" s="79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80"/>
      <c r="R32" s="80"/>
      <c r="S32" s="80"/>
      <c r="T32" s="80"/>
      <c r="U32" s="80"/>
      <c r="V32" s="35"/>
      <c r="W32" s="58"/>
      <c r="X32" s="35"/>
      <c r="Y32" s="64"/>
      <c r="Z32" s="64"/>
      <c r="AA32" s="64"/>
      <c r="AB32" s="64"/>
      <c r="AC32" s="64"/>
      <c r="AD32" s="64"/>
    </row>
    <row r="33" spans="1:30" x14ac:dyDescent="0.25">
      <c r="A33" s="23"/>
      <c r="B33" s="58"/>
      <c r="C33" s="35"/>
      <c r="D33" s="58"/>
      <c r="E33" s="79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80"/>
      <c r="R33" s="80"/>
      <c r="S33" s="80"/>
      <c r="T33" s="80"/>
      <c r="U33" s="80"/>
      <c r="V33" s="35"/>
      <c r="W33" s="58"/>
      <c r="X33" s="35"/>
      <c r="Y33" s="64"/>
      <c r="Z33" s="64"/>
      <c r="AA33" s="64"/>
      <c r="AB33" s="64"/>
      <c r="AC33" s="64"/>
      <c r="AD33" s="64"/>
    </row>
    <row r="34" spans="1:30" x14ac:dyDescent="0.25">
      <c r="A34" s="23"/>
      <c r="B34" s="58"/>
      <c r="C34" s="35"/>
      <c r="D34" s="58"/>
      <c r="E34" s="79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80"/>
      <c r="R34" s="80"/>
      <c r="S34" s="80"/>
      <c r="T34" s="80"/>
      <c r="U34" s="80"/>
      <c r="V34" s="35"/>
      <c r="W34" s="58"/>
      <c r="X34" s="35"/>
      <c r="Y34" s="64"/>
      <c r="Z34" s="64"/>
      <c r="AA34" s="64"/>
      <c r="AB34" s="64"/>
      <c r="AC34" s="64"/>
      <c r="AD34" s="64"/>
    </row>
    <row r="35" spans="1:30" x14ac:dyDescent="0.25">
      <c r="A35" s="23"/>
      <c r="B35" s="58"/>
      <c r="C35" s="35"/>
      <c r="D35" s="58"/>
      <c r="E35" s="79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80"/>
      <c r="R35" s="80"/>
      <c r="S35" s="80"/>
      <c r="T35" s="80"/>
      <c r="U35" s="80"/>
      <c r="V35" s="35"/>
      <c r="W35" s="58"/>
      <c r="X35" s="35"/>
      <c r="Y35" s="64"/>
      <c r="Z35" s="64"/>
      <c r="AA35" s="64"/>
      <c r="AB35" s="64"/>
      <c r="AC35" s="64"/>
      <c r="AD35" s="64"/>
    </row>
    <row r="36" spans="1:30" x14ac:dyDescent="0.25">
      <c r="A36" s="23"/>
      <c r="B36" s="58"/>
      <c r="C36" s="35"/>
      <c r="D36" s="58"/>
      <c r="E36" s="79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80"/>
      <c r="R36" s="80"/>
      <c r="S36" s="80"/>
      <c r="T36" s="80"/>
      <c r="U36" s="80"/>
      <c r="V36" s="35"/>
      <c r="W36" s="58"/>
      <c r="X36" s="35"/>
      <c r="Y36" s="64"/>
      <c r="Z36" s="64"/>
      <c r="AA36" s="64"/>
      <c r="AB36" s="64"/>
      <c r="AC36" s="64"/>
      <c r="AD36" s="64"/>
    </row>
    <row r="37" spans="1:30" x14ac:dyDescent="0.25">
      <c r="A37" s="23"/>
      <c r="B37" s="58"/>
      <c r="C37" s="35"/>
      <c r="D37" s="58"/>
      <c r="E37" s="79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80"/>
      <c r="R37" s="80"/>
      <c r="S37" s="80"/>
      <c r="T37" s="80"/>
      <c r="U37" s="80"/>
      <c r="V37" s="35"/>
      <c r="W37" s="58"/>
      <c r="X37" s="35"/>
      <c r="Y37" s="64"/>
      <c r="Z37" s="64"/>
      <c r="AA37" s="64"/>
      <c r="AB37" s="64"/>
      <c r="AC37" s="64"/>
      <c r="AD37" s="64"/>
    </row>
    <row r="38" spans="1:30" x14ac:dyDescent="0.25">
      <c r="A38" s="23"/>
      <c r="B38" s="58"/>
      <c r="C38" s="35"/>
      <c r="D38" s="58"/>
      <c r="E38" s="79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80"/>
      <c r="R38" s="80"/>
      <c r="S38" s="80"/>
      <c r="T38" s="80"/>
      <c r="U38" s="80"/>
      <c r="V38" s="35"/>
      <c r="W38" s="58"/>
      <c r="X38" s="35"/>
      <c r="Y38" s="64"/>
      <c r="Z38" s="64"/>
      <c r="AA38" s="64"/>
      <c r="AB38" s="64"/>
      <c r="AC38" s="64"/>
      <c r="AD38" s="64"/>
    </row>
    <row r="39" spans="1:30" x14ac:dyDescent="0.25">
      <c r="A39" s="23"/>
      <c r="B39" s="58"/>
      <c r="C39" s="35"/>
      <c r="D39" s="58"/>
      <c r="E39" s="79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80"/>
      <c r="R39" s="80"/>
      <c r="S39" s="80"/>
      <c r="T39" s="80"/>
      <c r="U39" s="80"/>
      <c r="V39" s="35"/>
      <c r="W39" s="58"/>
      <c r="X39" s="35"/>
      <c r="Y39" s="64"/>
      <c r="Z39" s="64"/>
      <c r="AA39" s="64"/>
      <c r="AB39" s="64"/>
      <c r="AC39" s="64"/>
      <c r="AD39" s="64"/>
    </row>
    <row r="40" spans="1:30" x14ac:dyDescent="0.25">
      <c r="A40" s="23"/>
      <c r="B40" s="58"/>
      <c r="C40" s="35"/>
      <c r="D40" s="58"/>
      <c r="E40" s="79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80"/>
      <c r="R40" s="80"/>
      <c r="S40" s="80"/>
      <c r="T40" s="80"/>
      <c r="U40" s="80"/>
      <c r="V40" s="35"/>
      <c r="W40" s="58"/>
      <c r="X40" s="35"/>
      <c r="Y40" s="64"/>
      <c r="Z40" s="64"/>
      <c r="AA40" s="64"/>
      <c r="AB40" s="64"/>
      <c r="AC40" s="64"/>
      <c r="AD40" s="64"/>
    </row>
    <row r="41" spans="1:30" x14ac:dyDescent="0.25">
      <c r="A41" s="23"/>
      <c r="B41" s="58"/>
      <c r="C41" s="35"/>
      <c r="D41" s="58"/>
      <c r="E41" s="79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80"/>
      <c r="R41" s="80"/>
      <c r="S41" s="80"/>
      <c r="T41" s="80"/>
      <c r="U41" s="80"/>
      <c r="V41" s="35"/>
      <c r="W41" s="58"/>
      <c r="X41" s="35"/>
      <c r="Y41" s="64"/>
      <c r="Z41" s="64"/>
      <c r="AA41" s="64"/>
      <c r="AB41" s="64"/>
      <c r="AC41" s="64"/>
      <c r="AD41" s="64"/>
    </row>
    <row r="42" spans="1:30" x14ac:dyDescent="0.25">
      <c r="A42" s="23"/>
      <c r="B42" s="58"/>
      <c r="C42" s="35"/>
      <c r="D42" s="58"/>
      <c r="E42" s="79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80"/>
      <c r="R42" s="80"/>
      <c r="S42" s="80"/>
      <c r="T42" s="80"/>
      <c r="U42" s="80"/>
      <c r="V42" s="35"/>
      <c r="W42" s="58"/>
      <c r="X42" s="35"/>
      <c r="Y42" s="64"/>
      <c r="Z42" s="64"/>
      <c r="AA42" s="64"/>
      <c r="AB42" s="64"/>
      <c r="AC42" s="64"/>
      <c r="AD42" s="64"/>
    </row>
    <row r="43" spans="1:30" x14ac:dyDescent="0.25">
      <c r="A43" s="23"/>
      <c r="B43" s="58"/>
      <c r="C43" s="35"/>
      <c r="D43" s="58"/>
      <c r="E43" s="79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80"/>
      <c r="R43" s="80"/>
      <c r="S43" s="80"/>
      <c r="T43" s="80"/>
      <c r="U43" s="80"/>
      <c r="V43" s="35"/>
      <c r="W43" s="58"/>
      <c r="X43" s="35"/>
      <c r="Y43" s="64"/>
      <c r="Z43" s="64"/>
      <c r="AA43" s="64"/>
      <c r="AB43" s="64"/>
      <c r="AC43" s="64"/>
      <c r="AD43" s="64"/>
    </row>
    <row r="44" spans="1:30" x14ac:dyDescent="0.25">
      <c r="A44" s="23"/>
      <c r="B44" s="58"/>
      <c r="C44" s="35"/>
      <c r="D44" s="58"/>
      <c r="E44" s="79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80"/>
      <c r="R44" s="80"/>
      <c r="S44" s="80"/>
      <c r="T44" s="80"/>
      <c r="U44" s="80"/>
      <c r="V44" s="35"/>
      <c r="W44" s="58"/>
      <c r="X44" s="35"/>
      <c r="Y44" s="64"/>
      <c r="Z44" s="64"/>
      <c r="AA44" s="64"/>
      <c r="AB44" s="64"/>
      <c r="AC44" s="64"/>
      <c r="AD44" s="64"/>
    </row>
    <row r="45" spans="1:30" x14ac:dyDescent="0.25">
      <c r="A45" s="23"/>
      <c r="B45" s="58"/>
      <c r="C45" s="35"/>
      <c r="D45" s="58"/>
      <c r="E45" s="79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80"/>
      <c r="R45" s="80"/>
      <c r="S45" s="80"/>
      <c r="T45" s="80"/>
      <c r="U45" s="80"/>
      <c r="V45" s="35"/>
      <c r="W45" s="58"/>
      <c r="X45" s="35"/>
      <c r="Y45" s="64"/>
      <c r="Z45" s="64"/>
      <c r="AA45" s="64"/>
      <c r="AB45" s="64"/>
      <c r="AC45" s="64"/>
      <c r="AD45" s="64"/>
    </row>
    <row r="46" spans="1:30" x14ac:dyDescent="0.25">
      <c r="A46" s="23"/>
      <c r="B46" s="58"/>
      <c r="C46" s="35"/>
      <c r="D46" s="58"/>
      <c r="E46" s="79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80"/>
      <c r="R46" s="80"/>
      <c r="S46" s="80"/>
      <c r="T46" s="80"/>
      <c r="U46" s="80"/>
      <c r="V46" s="35"/>
      <c r="W46" s="58"/>
      <c r="X46" s="35"/>
      <c r="Y46" s="64"/>
      <c r="Z46" s="64"/>
      <c r="AA46" s="64"/>
      <c r="AB46" s="64"/>
      <c r="AC46" s="64"/>
      <c r="AD46" s="64"/>
    </row>
    <row r="47" spans="1:30" x14ac:dyDescent="0.25">
      <c r="A47" s="23"/>
      <c r="B47" s="58"/>
      <c r="C47" s="35"/>
      <c r="D47" s="58"/>
      <c r="E47" s="79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80"/>
      <c r="R47" s="80"/>
      <c r="S47" s="80"/>
      <c r="T47" s="80"/>
      <c r="U47" s="80"/>
      <c r="V47" s="35"/>
      <c r="W47" s="58"/>
      <c r="X47" s="35"/>
      <c r="Y47" s="64"/>
      <c r="Z47" s="64"/>
      <c r="AA47" s="64"/>
      <c r="AB47" s="64"/>
      <c r="AC47" s="64"/>
      <c r="AD47" s="64"/>
    </row>
    <row r="48" spans="1:30" x14ac:dyDescent="0.25">
      <c r="A48" s="23"/>
      <c r="B48" s="58"/>
      <c r="C48" s="35"/>
      <c r="D48" s="58"/>
      <c r="E48" s="79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80"/>
      <c r="R48" s="80"/>
      <c r="S48" s="80"/>
      <c r="T48" s="80"/>
      <c r="U48" s="80"/>
      <c r="V48" s="35"/>
      <c r="W48" s="58"/>
      <c r="X48" s="35"/>
      <c r="Y48" s="64"/>
      <c r="Z48" s="64"/>
      <c r="AA48" s="64"/>
      <c r="AB48" s="64"/>
      <c r="AC48" s="64"/>
      <c r="AD48" s="64"/>
    </row>
    <row r="49" spans="1:30" x14ac:dyDescent="0.25">
      <c r="A49" s="23"/>
      <c r="B49" s="58"/>
      <c r="C49" s="35"/>
      <c r="D49" s="58"/>
      <c r="E49" s="79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80"/>
      <c r="R49" s="80"/>
      <c r="S49" s="80"/>
      <c r="T49" s="80"/>
      <c r="U49" s="80"/>
      <c r="V49" s="35"/>
      <c r="W49" s="58"/>
      <c r="X49" s="35"/>
      <c r="Y49" s="64"/>
      <c r="Z49" s="64"/>
      <c r="AA49" s="64"/>
      <c r="AB49" s="64"/>
      <c r="AC49" s="64"/>
      <c r="AD49" s="64"/>
    </row>
    <row r="50" spans="1:30" x14ac:dyDescent="0.25">
      <c r="A50" s="23"/>
      <c r="B50" s="58"/>
      <c r="C50" s="35"/>
      <c r="D50" s="58"/>
      <c r="E50" s="79"/>
      <c r="G50" s="35"/>
      <c r="H50" s="38"/>
      <c r="I50" s="35"/>
      <c r="J50" s="24"/>
      <c r="K50" s="24"/>
      <c r="L50" s="24"/>
      <c r="M50" s="35"/>
      <c r="N50" s="35"/>
      <c r="O50" s="35"/>
      <c r="P50" s="35"/>
      <c r="Q50" s="80"/>
      <c r="R50" s="80"/>
      <c r="S50" s="80"/>
      <c r="T50" s="80"/>
      <c r="U50" s="80"/>
      <c r="V50" s="35"/>
      <c r="W50" s="58"/>
      <c r="X50" s="35"/>
      <c r="Y50" s="64"/>
      <c r="Z50" s="64"/>
      <c r="AA50" s="64"/>
      <c r="AB50" s="64"/>
      <c r="AC50" s="64"/>
      <c r="AD50" s="64"/>
    </row>
    <row r="51" spans="1:30" x14ac:dyDescent="0.25">
      <c r="A51" s="23"/>
      <c r="B51" s="58"/>
      <c r="C51" s="35"/>
      <c r="D51" s="58"/>
      <c r="E51" s="79"/>
      <c r="G51" s="35"/>
      <c r="H51" s="38"/>
      <c r="I51" s="35"/>
      <c r="J51" s="24"/>
      <c r="K51" s="24"/>
      <c r="L51" s="24"/>
      <c r="M51" s="35"/>
      <c r="N51" s="35"/>
      <c r="O51" s="35"/>
      <c r="P51" s="35"/>
      <c r="Q51" s="80"/>
      <c r="R51" s="80"/>
      <c r="S51" s="80"/>
      <c r="T51" s="80"/>
      <c r="U51" s="80"/>
      <c r="V51" s="35"/>
      <c r="W51" s="58"/>
      <c r="X51" s="35"/>
      <c r="Y51" s="64"/>
      <c r="Z51" s="64"/>
      <c r="AA51" s="64"/>
      <c r="AB51" s="64"/>
      <c r="AC51" s="64"/>
      <c r="AD51" s="64"/>
    </row>
    <row r="52" spans="1:30" x14ac:dyDescent="0.25">
      <c r="A52" s="23"/>
      <c r="B52" s="58"/>
      <c r="C52" s="35"/>
      <c r="D52" s="58"/>
      <c r="E52" s="79"/>
      <c r="G52" s="35"/>
      <c r="H52" s="38"/>
      <c r="I52" s="35"/>
      <c r="J52" s="24"/>
      <c r="K52" s="24"/>
      <c r="L52" s="24"/>
      <c r="M52" s="35"/>
      <c r="N52" s="35"/>
      <c r="O52" s="35"/>
      <c r="P52" s="35"/>
      <c r="Q52" s="80"/>
      <c r="R52" s="80"/>
      <c r="S52" s="80"/>
      <c r="T52" s="80"/>
      <c r="U52" s="80"/>
      <c r="V52" s="35"/>
      <c r="W52" s="58"/>
      <c r="X52" s="35"/>
      <c r="Y52" s="64"/>
      <c r="Z52" s="64"/>
      <c r="AA52" s="64"/>
      <c r="AB52" s="64"/>
      <c r="AC52" s="64"/>
      <c r="AD52" s="64"/>
    </row>
    <row r="53" spans="1:30" x14ac:dyDescent="0.25">
      <c r="A53" s="23"/>
      <c r="B53" s="58"/>
      <c r="C53" s="35"/>
      <c r="D53" s="58"/>
      <c r="E53" s="79"/>
      <c r="G53" s="35"/>
      <c r="H53" s="38"/>
      <c r="I53" s="35"/>
      <c r="J53" s="24"/>
      <c r="K53" s="24"/>
      <c r="L53" s="24"/>
      <c r="M53" s="35"/>
      <c r="N53" s="35"/>
      <c r="O53" s="35"/>
      <c r="P53" s="35"/>
      <c r="Q53" s="80"/>
      <c r="R53" s="80"/>
      <c r="S53" s="80"/>
      <c r="T53" s="80"/>
      <c r="U53" s="80"/>
      <c r="V53" s="35"/>
      <c r="W53" s="58"/>
      <c r="X53" s="35"/>
      <c r="Y53" s="64"/>
      <c r="Z53" s="64"/>
      <c r="AA53" s="64"/>
      <c r="AB53" s="64"/>
      <c r="AC53" s="64"/>
      <c r="AD53" s="64"/>
    </row>
    <row r="54" spans="1:30" x14ac:dyDescent="0.25">
      <c r="A54" s="23"/>
      <c r="B54" s="58"/>
      <c r="C54" s="35"/>
      <c r="D54" s="58"/>
      <c r="E54" s="79"/>
      <c r="G54" s="35"/>
      <c r="H54" s="38"/>
      <c r="I54" s="35"/>
      <c r="J54" s="24"/>
      <c r="K54" s="24"/>
      <c r="L54" s="24"/>
      <c r="M54" s="35"/>
      <c r="N54" s="35"/>
      <c r="O54" s="35"/>
      <c r="P54" s="35"/>
      <c r="Q54" s="80"/>
      <c r="R54" s="80"/>
      <c r="S54" s="80"/>
      <c r="T54" s="80"/>
      <c r="U54" s="80"/>
      <c r="V54" s="35"/>
      <c r="W54" s="58"/>
      <c r="X54" s="35"/>
      <c r="Y54" s="64"/>
      <c r="Z54" s="64"/>
      <c r="AA54" s="64"/>
      <c r="AB54" s="64"/>
      <c r="AC54" s="64"/>
      <c r="AD54" s="64"/>
    </row>
    <row r="55" spans="1:30" x14ac:dyDescent="0.25">
      <c r="A55" s="23"/>
      <c r="B55" s="58"/>
      <c r="C55" s="35"/>
      <c r="D55" s="58"/>
      <c r="E55" s="79"/>
      <c r="G55" s="35"/>
      <c r="H55" s="38"/>
      <c r="I55" s="35"/>
      <c r="J55" s="24"/>
      <c r="K55" s="24"/>
      <c r="L55" s="24"/>
      <c r="M55" s="35"/>
      <c r="N55" s="35"/>
      <c r="O55" s="35"/>
      <c r="P55" s="35"/>
      <c r="Q55" s="80"/>
      <c r="R55" s="80"/>
      <c r="S55" s="80"/>
      <c r="T55" s="80"/>
      <c r="U55" s="80"/>
      <c r="V55" s="35"/>
      <c r="W55" s="58"/>
      <c r="X55" s="35"/>
      <c r="Y55" s="64"/>
      <c r="Z55" s="64"/>
      <c r="AA55" s="64"/>
      <c r="AB55" s="64"/>
      <c r="AC55" s="64"/>
      <c r="AD55" s="64"/>
    </row>
    <row r="56" spans="1:30" x14ac:dyDescent="0.25">
      <c r="A56" s="23"/>
      <c r="B56" s="58"/>
      <c r="C56" s="35"/>
      <c r="D56" s="58"/>
      <c r="E56" s="79"/>
      <c r="G56" s="35"/>
      <c r="H56" s="38"/>
      <c r="I56" s="35"/>
      <c r="J56" s="24"/>
      <c r="K56" s="24"/>
      <c r="L56" s="24"/>
      <c r="M56" s="35"/>
      <c r="N56" s="35"/>
      <c r="O56" s="35"/>
      <c r="P56" s="35"/>
      <c r="Q56" s="80"/>
      <c r="R56" s="80"/>
      <c r="S56" s="80"/>
      <c r="T56" s="80"/>
      <c r="U56" s="80"/>
      <c r="V56" s="35"/>
      <c r="W56" s="58"/>
      <c r="X56" s="35"/>
      <c r="Y56" s="64"/>
      <c r="Z56" s="64"/>
      <c r="AA56" s="64"/>
      <c r="AB56" s="64"/>
      <c r="AC56" s="64"/>
      <c r="AD56" s="64"/>
    </row>
    <row r="57" spans="1:30" x14ac:dyDescent="0.25">
      <c r="A57" s="23"/>
      <c r="B57" s="58"/>
      <c r="C57" s="35"/>
      <c r="D57" s="58"/>
      <c r="E57" s="58"/>
      <c r="F57" s="24"/>
      <c r="G57" s="35"/>
      <c r="H57" s="38"/>
      <c r="I57" s="35"/>
      <c r="J57" s="24"/>
      <c r="K57" s="24"/>
      <c r="L57" s="24"/>
      <c r="M57" s="24"/>
      <c r="N57" s="57"/>
      <c r="O57" s="57"/>
      <c r="P57" s="24"/>
      <c r="Q57" s="100"/>
      <c r="R57" s="100"/>
      <c r="S57" s="100"/>
      <c r="T57" s="100"/>
      <c r="U57" s="100"/>
      <c r="V57" s="24"/>
      <c r="W57" s="58"/>
      <c r="X57" s="24"/>
      <c r="Y57" s="64"/>
      <c r="Z57" s="64"/>
      <c r="AA57" s="64"/>
      <c r="AB57" s="64"/>
      <c r="AC57" s="64"/>
      <c r="AD57" s="64"/>
    </row>
    <row r="58" spans="1:30" x14ac:dyDescent="0.25">
      <c r="A58" s="23"/>
      <c r="B58" s="58"/>
      <c r="C58" s="35"/>
      <c r="D58" s="58"/>
      <c r="E58" s="58"/>
      <c r="F58" s="24"/>
      <c r="G58" s="35"/>
      <c r="H58" s="38"/>
      <c r="I58" s="35"/>
      <c r="J58" s="24"/>
      <c r="K58" s="24"/>
      <c r="L58" s="24"/>
      <c r="M58" s="24"/>
      <c r="N58" s="57"/>
      <c r="O58" s="57"/>
      <c r="P58" s="24"/>
      <c r="Q58" s="100"/>
      <c r="R58" s="100"/>
      <c r="S58" s="100"/>
      <c r="T58" s="100"/>
      <c r="U58" s="100"/>
      <c r="V58" s="24"/>
      <c r="W58" s="58"/>
      <c r="X58" s="24"/>
      <c r="Y58" s="64"/>
      <c r="Z58" s="64"/>
      <c r="AA58" s="64"/>
      <c r="AB58" s="64"/>
      <c r="AC58" s="64"/>
      <c r="AD58" s="64"/>
    </row>
    <row r="59" spans="1:30" x14ac:dyDescent="0.25">
      <c r="A59" s="23"/>
      <c r="B59" s="58"/>
      <c r="C59" s="35"/>
      <c r="D59" s="58"/>
      <c r="E59" s="58"/>
      <c r="F59" s="24"/>
      <c r="G59" s="35"/>
      <c r="H59" s="38"/>
      <c r="I59" s="35"/>
      <c r="J59" s="24"/>
      <c r="K59" s="24"/>
      <c r="L59" s="24"/>
      <c r="M59" s="24"/>
      <c r="N59" s="57"/>
      <c r="O59" s="57"/>
      <c r="P59" s="24"/>
      <c r="Q59" s="100"/>
      <c r="R59" s="100"/>
      <c r="S59" s="100"/>
      <c r="T59" s="100"/>
      <c r="U59" s="100"/>
      <c r="V59" s="24"/>
      <c r="W59" s="58"/>
      <c r="X59" s="24"/>
      <c r="Y59" s="64"/>
      <c r="Z59" s="64"/>
      <c r="AA59" s="64"/>
      <c r="AB59" s="64"/>
      <c r="AC59" s="64"/>
      <c r="AD59" s="64"/>
    </row>
    <row r="60" spans="1:30" x14ac:dyDescent="0.25">
      <c r="A60" s="23"/>
      <c r="B60" s="58"/>
      <c r="C60" s="35"/>
      <c r="D60" s="58"/>
      <c r="E60" s="58"/>
      <c r="F60" s="24"/>
      <c r="G60" s="35"/>
      <c r="H60" s="38"/>
      <c r="I60" s="35"/>
      <c r="J60" s="24"/>
      <c r="K60" s="24"/>
      <c r="L60" s="24"/>
      <c r="M60" s="24"/>
      <c r="N60" s="57"/>
      <c r="O60" s="57"/>
      <c r="P60" s="24"/>
      <c r="Q60" s="100"/>
      <c r="R60" s="100"/>
      <c r="S60" s="100"/>
      <c r="T60" s="100"/>
      <c r="U60" s="100"/>
      <c r="V60" s="24"/>
      <c r="W60" s="58"/>
      <c r="X60" s="24"/>
      <c r="Y60" s="64"/>
      <c r="Z60" s="64"/>
      <c r="AA60" s="64"/>
      <c r="AB60" s="64"/>
      <c r="AC60" s="64"/>
      <c r="AD60" s="64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4"/>
      <c r="R72" s="94"/>
      <c r="S72" s="94"/>
      <c r="T72" s="94"/>
      <c r="U72" s="94"/>
      <c r="V72"/>
      <c r="W72"/>
      <c r="X72"/>
      <c r="Y72"/>
      <c r="Z72"/>
      <c r="AA72"/>
      <c r="AB72"/>
      <c r="AC72"/>
      <c r="AD72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4"/>
      <c r="R74" s="94"/>
      <c r="S74" s="94"/>
      <c r="T74" s="94"/>
      <c r="U74" s="9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4"/>
      <c r="R75" s="94"/>
      <c r="S75" s="94"/>
      <c r="T75" s="94"/>
      <c r="U75" s="94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4"/>
      <c r="R76" s="94"/>
      <c r="S76" s="94"/>
      <c r="T76" s="94"/>
      <c r="U76" s="94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4"/>
      <c r="R77" s="94"/>
      <c r="S77" s="94"/>
      <c r="T77" s="94"/>
      <c r="U77" s="94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4"/>
      <c r="R78" s="94"/>
      <c r="S78" s="94"/>
      <c r="T78" s="94"/>
      <c r="U78" s="94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4"/>
      <c r="R79" s="94"/>
      <c r="S79" s="94"/>
      <c r="T79" s="94"/>
      <c r="U79" s="94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4"/>
      <c r="R80" s="94"/>
      <c r="S80" s="94"/>
      <c r="T80" s="94"/>
      <c r="U80" s="94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4"/>
      <c r="R81" s="94"/>
      <c r="S81" s="94"/>
      <c r="T81" s="94"/>
      <c r="U81" s="94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4"/>
      <c r="R82" s="94"/>
      <c r="S82" s="94"/>
      <c r="T82" s="94"/>
      <c r="U82" s="94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4"/>
      <c r="R83" s="94"/>
      <c r="S83" s="94"/>
      <c r="T83" s="94"/>
      <c r="U83" s="94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4"/>
      <c r="R84" s="94"/>
      <c r="S84" s="94"/>
      <c r="T84" s="94"/>
      <c r="U84" s="9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4"/>
      <c r="R85" s="94"/>
      <c r="S85" s="94"/>
      <c r="T85" s="94"/>
      <c r="U85" s="94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4"/>
      <c r="R86" s="94"/>
      <c r="S86" s="94"/>
      <c r="T86" s="94"/>
      <c r="U86" s="94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4"/>
      <c r="R87" s="94"/>
      <c r="S87" s="94"/>
      <c r="T87" s="94"/>
      <c r="U87" s="94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4"/>
      <c r="R88" s="94"/>
      <c r="S88" s="94"/>
      <c r="T88" s="94"/>
      <c r="U88" s="94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4"/>
      <c r="R89" s="94"/>
      <c r="S89" s="94"/>
      <c r="T89" s="94"/>
      <c r="U89" s="94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4"/>
      <c r="R90" s="94"/>
      <c r="S90" s="94"/>
      <c r="T90" s="94"/>
      <c r="U90" s="94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4"/>
      <c r="R91" s="94"/>
      <c r="S91" s="94"/>
      <c r="T91" s="94"/>
      <c r="U91" s="94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4"/>
      <c r="R92" s="94"/>
      <c r="S92" s="94"/>
      <c r="T92" s="94"/>
      <c r="U92" s="94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4"/>
      <c r="R93" s="94"/>
      <c r="S93" s="94"/>
      <c r="T93" s="94"/>
      <c r="U93" s="94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4"/>
      <c r="R94" s="94"/>
      <c r="S94" s="94"/>
      <c r="T94" s="94"/>
      <c r="U94" s="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4"/>
      <c r="R95" s="94"/>
      <c r="S95" s="94"/>
      <c r="T95" s="94"/>
      <c r="U95" s="94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4"/>
      <c r="R96" s="94"/>
      <c r="S96" s="94"/>
      <c r="T96" s="94"/>
      <c r="U96" s="94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4"/>
      <c r="R97" s="94"/>
      <c r="S97" s="94"/>
      <c r="T97" s="94"/>
      <c r="U97" s="94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94"/>
      <c r="R98" s="94"/>
      <c r="S98" s="94"/>
      <c r="T98" s="94"/>
      <c r="U98" s="94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94"/>
      <c r="R99" s="94"/>
      <c r="S99" s="94"/>
      <c r="T99" s="94"/>
      <c r="U99" s="94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94"/>
      <c r="R100" s="94"/>
      <c r="S100" s="94"/>
      <c r="T100" s="94"/>
      <c r="U100" s="94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94"/>
      <c r="R101" s="94"/>
      <c r="S101" s="94"/>
      <c r="T101" s="94"/>
      <c r="U101" s="94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94"/>
      <c r="R102" s="94"/>
      <c r="S102" s="94"/>
      <c r="T102" s="94"/>
      <c r="U102" s="94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94"/>
      <c r="R103" s="94"/>
      <c r="S103" s="94"/>
      <c r="T103" s="94"/>
      <c r="U103" s="94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94"/>
      <c r="R104" s="94"/>
      <c r="S104" s="94"/>
      <c r="T104" s="94"/>
      <c r="U104" s="9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94"/>
      <c r="R105" s="94"/>
      <c r="S105" s="94"/>
      <c r="T105" s="94"/>
      <c r="U105" s="94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94"/>
      <c r="R106" s="94"/>
      <c r="S106" s="94"/>
      <c r="T106" s="94"/>
      <c r="U106" s="94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94"/>
      <c r="R107" s="94"/>
      <c r="S107" s="94"/>
      <c r="T107" s="94"/>
      <c r="U107" s="94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94"/>
      <c r="R108" s="94"/>
      <c r="S108" s="94"/>
      <c r="T108" s="94"/>
      <c r="U108" s="94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94"/>
      <c r="R109" s="94"/>
      <c r="S109" s="94"/>
      <c r="T109" s="94"/>
      <c r="U109" s="94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94"/>
      <c r="R110" s="94"/>
      <c r="S110" s="94"/>
      <c r="T110" s="94"/>
      <c r="U110" s="94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94"/>
      <c r="R111" s="94"/>
      <c r="S111" s="94"/>
      <c r="T111" s="94"/>
      <c r="U111" s="94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4"/>
      <c r="R112" s="94"/>
      <c r="S112" s="94"/>
      <c r="T112" s="94"/>
      <c r="U112" s="94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94"/>
      <c r="R113" s="94"/>
      <c r="S113" s="94"/>
      <c r="T113" s="94"/>
      <c r="U113" s="94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94"/>
      <c r="R114" s="94"/>
      <c r="S114" s="94"/>
      <c r="T114" s="94"/>
      <c r="U114" s="9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4"/>
      <c r="R115" s="94"/>
      <c r="S115" s="94"/>
      <c r="T115" s="94"/>
      <c r="U115" s="94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94"/>
      <c r="R116" s="94"/>
      <c r="S116" s="94"/>
      <c r="T116" s="94"/>
      <c r="U116" s="94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94"/>
      <c r="R117" s="94"/>
      <c r="S117" s="94"/>
      <c r="T117" s="94"/>
      <c r="U117" s="94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94"/>
      <c r="R118" s="94"/>
      <c r="S118" s="94"/>
      <c r="T118" s="94"/>
      <c r="U118" s="94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94"/>
      <c r="R119" s="94"/>
      <c r="S119" s="94"/>
      <c r="T119" s="94"/>
      <c r="U119" s="94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94"/>
      <c r="R120" s="94"/>
      <c r="S120" s="94"/>
      <c r="T120" s="94"/>
      <c r="U120" s="94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4"/>
      <c r="R121" s="94"/>
      <c r="S121" s="94"/>
      <c r="T121" s="94"/>
      <c r="U121" s="94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94"/>
      <c r="R122" s="94"/>
      <c r="S122" s="94"/>
      <c r="T122" s="94"/>
      <c r="U122" s="94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4"/>
      <c r="R123" s="94"/>
      <c r="S123" s="94"/>
      <c r="T123" s="94"/>
      <c r="U123" s="94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94"/>
      <c r="R124" s="94"/>
      <c r="S124" s="94"/>
      <c r="T124" s="94"/>
      <c r="U124" s="9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94"/>
      <c r="R125" s="94"/>
      <c r="S125" s="94"/>
      <c r="T125" s="94"/>
      <c r="U125" s="94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94"/>
      <c r="R126" s="94"/>
      <c r="S126" s="94"/>
      <c r="T126" s="94"/>
      <c r="U126" s="94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94"/>
      <c r="R127" s="94"/>
      <c r="S127" s="94"/>
      <c r="T127" s="94"/>
      <c r="U127" s="94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94"/>
      <c r="R128" s="94"/>
      <c r="S128" s="94"/>
      <c r="T128" s="94"/>
      <c r="U128" s="94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94"/>
      <c r="R129" s="94"/>
      <c r="S129" s="94"/>
      <c r="T129" s="94"/>
      <c r="U129" s="94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94"/>
      <c r="R130" s="94"/>
      <c r="S130" s="94"/>
      <c r="T130" s="94"/>
      <c r="U130" s="94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94"/>
      <c r="R131" s="94"/>
      <c r="S131" s="94"/>
      <c r="T131" s="94"/>
      <c r="U131" s="94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94"/>
      <c r="R132" s="94"/>
      <c r="S132" s="94"/>
      <c r="T132" s="94"/>
      <c r="U132" s="94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94"/>
      <c r="R133" s="94"/>
      <c r="S133" s="94"/>
      <c r="T133" s="94"/>
      <c r="U133" s="94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94"/>
      <c r="R134" s="94"/>
      <c r="S134" s="94"/>
      <c r="T134" s="94"/>
      <c r="U134" s="9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94"/>
      <c r="R135" s="94"/>
      <c r="S135" s="94"/>
      <c r="T135" s="94"/>
      <c r="U135" s="94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94"/>
      <c r="R136" s="94"/>
      <c r="S136" s="94"/>
      <c r="T136" s="94"/>
      <c r="U136" s="94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94"/>
      <c r="R137" s="94"/>
      <c r="S137" s="94"/>
      <c r="T137" s="94"/>
      <c r="U137" s="94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94"/>
      <c r="R138" s="94"/>
      <c r="S138" s="94"/>
      <c r="T138" s="94"/>
      <c r="U138" s="94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94"/>
      <c r="R139" s="94"/>
      <c r="S139" s="94"/>
      <c r="T139" s="94"/>
      <c r="U139" s="94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94"/>
      <c r="R140" s="94"/>
      <c r="S140" s="94"/>
      <c r="T140" s="94"/>
      <c r="U140" s="94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94"/>
      <c r="R141" s="94"/>
      <c r="S141" s="94"/>
      <c r="T141" s="94"/>
      <c r="U141" s="94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94"/>
      <c r="R142" s="94"/>
      <c r="S142" s="94"/>
      <c r="T142" s="94"/>
      <c r="U142" s="94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94"/>
      <c r="R143" s="94"/>
      <c r="S143" s="94"/>
      <c r="T143" s="94"/>
      <c r="U143" s="94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94"/>
      <c r="R144" s="94"/>
      <c r="S144" s="94"/>
      <c r="T144" s="94"/>
      <c r="U144" s="94"/>
      <c r="V144"/>
      <c r="W144"/>
      <c r="X144"/>
      <c r="Y144"/>
      <c r="Z144"/>
      <c r="AA144"/>
      <c r="AB144"/>
      <c r="AC144"/>
      <c r="AD144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94"/>
      <c r="R157" s="94"/>
      <c r="S157" s="94"/>
      <c r="T157" s="94"/>
      <c r="U157" s="94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94"/>
      <c r="R158" s="94"/>
      <c r="S158" s="94"/>
      <c r="T158" s="94"/>
      <c r="U158" s="94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94"/>
      <c r="R159" s="94"/>
      <c r="S159" s="94"/>
      <c r="T159" s="94"/>
      <c r="U159" s="94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94"/>
      <c r="R160" s="94"/>
      <c r="S160" s="94"/>
      <c r="T160" s="94"/>
      <c r="U160" s="94"/>
      <c r="V160"/>
      <c r="W160"/>
      <c r="X160"/>
      <c r="Y160"/>
      <c r="Z160"/>
      <c r="AA160"/>
      <c r="AB160"/>
      <c r="AC160"/>
      <c r="AD160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94"/>
      <c r="R172" s="94"/>
      <c r="S172" s="94"/>
      <c r="T172" s="94"/>
      <c r="U172" s="94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4"/>
      <c r="R173" s="94"/>
      <c r="S173" s="94"/>
      <c r="T173" s="94"/>
      <c r="U173" s="94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4"/>
      <c r="R174" s="94"/>
      <c r="S174" s="94"/>
      <c r="T174" s="94"/>
      <c r="U174" s="94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4"/>
      <c r="R175" s="94"/>
      <c r="S175" s="94"/>
      <c r="T175" s="94"/>
      <c r="U175" s="94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4"/>
      <c r="R176" s="94"/>
      <c r="S176" s="94"/>
      <c r="T176" s="94"/>
      <c r="U176" s="94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4"/>
      <c r="R177" s="94"/>
      <c r="S177" s="94"/>
      <c r="T177" s="94"/>
      <c r="U177" s="94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94"/>
      <c r="R178" s="94"/>
      <c r="S178" s="94"/>
      <c r="T178" s="94"/>
      <c r="U178" s="94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94"/>
      <c r="R179" s="94"/>
      <c r="S179" s="94"/>
      <c r="T179" s="94"/>
      <c r="U179" s="94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94"/>
      <c r="R180" s="94"/>
      <c r="S180" s="94"/>
      <c r="T180" s="94"/>
      <c r="U180" s="94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94"/>
      <c r="R181" s="94"/>
      <c r="S181" s="94"/>
      <c r="T181" s="94"/>
      <c r="U181" s="94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94"/>
      <c r="R182" s="94"/>
      <c r="S182" s="94"/>
      <c r="T182" s="94"/>
      <c r="U182" s="94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94"/>
      <c r="R183" s="94"/>
      <c r="S183" s="94"/>
      <c r="T183" s="94"/>
      <c r="U183" s="94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94"/>
      <c r="R184" s="94"/>
      <c r="S184" s="94"/>
      <c r="T184" s="94"/>
      <c r="U184" s="94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94"/>
      <c r="R185" s="94"/>
      <c r="S185" s="94"/>
      <c r="T185" s="94"/>
      <c r="U185" s="94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94"/>
      <c r="R186" s="94"/>
      <c r="S186" s="94"/>
      <c r="T186" s="94"/>
      <c r="U186" s="94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94"/>
      <c r="R187" s="94"/>
      <c r="S187" s="94"/>
      <c r="T187" s="94"/>
      <c r="U187" s="94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94"/>
      <c r="R188" s="94"/>
      <c r="S188" s="94"/>
      <c r="T188" s="94"/>
      <c r="U188" s="94"/>
      <c r="V188"/>
      <c r="W188"/>
      <c r="X188"/>
      <c r="Y188"/>
      <c r="Z188"/>
      <c r="AA188"/>
      <c r="AB188"/>
      <c r="AC188"/>
      <c r="AD188"/>
    </row>
    <row r="189" spans="1:3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94"/>
      <c r="R189" s="94"/>
      <c r="S189" s="94"/>
      <c r="T189" s="94"/>
      <c r="U189" s="94"/>
      <c r="V189"/>
      <c r="W189"/>
      <c r="X189"/>
      <c r="Y189"/>
      <c r="Z189"/>
      <c r="AA189"/>
      <c r="AB189"/>
      <c r="AC189"/>
      <c r="AD189"/>
    </row>
    <row r="190" spans="1:30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94"/>
      <c r="R190" s="94"/>
      <c r="S190" s="94"/>
      <c r="T190" s="94"/>
      <c r="U190" s="94"/>
      <c r="V190"/>
      <c r="W190"/>
      <c r="X190"/>
      <c r="Y190"/>
      <c r="Z190"/>
      <c r="AA190"/>
      <c r="AB190"/>
      <c r="AC190"/>
      <c r="AD19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2020-05-01T20:31:52Z</dcterms:modified>
</cp:coreProperties>
</file>