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11" i="3" l="1"/>
  <c r="AQ11" i="3"/>
  <c r="AP11" i="3"/>
  <c r="AO11" i="3"/>
  <c r="AN11" i="3"/>
  <c r="AM11" i="3"/>
  <c r="AG11" i="3"/>
  <c r="K16" i="3" s="1"/>
  <c r="K17" i="3" s="1"/>
  <c r="AE11" i="3"/>
  <c r="I16" i="3" s="1"/>
  <c r="AD11" i="3"/>
  <c r="AC11" i="3"/>
  <c r="G16" i="3" s="1"/>
  <c r="AB11" i="3"/>
  <c r="AA11" i="3"/>
  <c r="E16" i="3" s="1"/>
  <c r="W11" i="3"/>
  <c r="U11" i="3"/>
  <c r="T11" i="3"/>
  <c r="S11" i="3"/>
  <c r="R11" i="3"/>
  <c r="Q11" i="3"/>
  <c r="K11" i="3"/>
  <c r="K15" i="3" s="1"/>
  <c r="I11" i="3"/>
  <c r="I15" i="3" s="1"/>
  <c r="H11" i="3"/>
  <c r="H15" i="3" s="1"/>
  <c r="G11" i="3"/>
  <c r="G15" i="3" s="1"/>
  <c r="G17" i="3" s="1"/>
  <c r="F11" i="3"/>
  <c r="F15" i="3" s="1"/>
  <c r="E11" i="3"/>
  <c r="E15" i="3" s="1"/>
  <c r="E17" i="3" s="1"/>
  <c r="AR11" i="3" l="1"/>
  <c r="F16" i="3"/>
  <c r="H16" i="3"/>
  <c r="H17" i="3" s="1"/>
  <c r="M17" i="3" s="1"/>
  <c r="I17" i="3"/>
  <c r="J16" i="3"/>
  <c r="O16" i="3"/>
  <c r="L16" i="3"/>
  <c r="AF11" i="3"/>
  <c r="M16" i="3" l="1"/>
  <c r="N16" i="3"/>
  <c r="F17" i="3"/>
  <c r="O17" i="3"/>
  <c r="J17" i="3"/>
  <c r="L17" i="3" l="1"/>
  <c r="N17" i="3"/>
</calcChain>
</file>

<file path=xl/sharedStrings.xml><?xml version="1.0" encoding="utf-8"?>
<sst xmlns="http://schemas.openxmlformats.org/spreadsheetml/2006/main" count="80" uniqueCount="34">
  <si>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</si>
  <si>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</si>
  <si>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</si>
  <si>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</si>
  <si>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</si>
  <si>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</si>
  <si>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</si>
  <si>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</si>
  <si>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</si>
  <si>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</si>
  <si>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</si>
  <si>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</si>
  <si>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</si>
  <si>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</si>
  <si>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</si>
  <si>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</si>
  <si>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</si>
  <si>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</si>
  <si>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</si>
  <si>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Teemu Avikainen</t>
  </si>
  <si>
    <t>3.</t>
  </si>
  <si>
    <t>JuNu</t>
  </si>
  <si>
    <t>7.</t>
  </si>
  <si>
    <t>22.9.1991   Juva</t>
  </si>
  <si>
    <t>JuNu = Juvan Nuorisopesis  (2002),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</si>
  <si>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</si>
  <si>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</si>
  <si>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</si>
  <si>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</si>
  <si>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</si>
  <si>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4.</t>
  </si>
  <si>
    <t>6.</t>
  </si>
  <si>
    <t>JuPe</t>
  </si>
  <si>
    <t>JuPe = Juva Pesis 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</si>
</sst>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7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2008</v>
      </c>
      <c r="Y4" s="12" t="s">
        <v>20</v>
      </c>
      <c r="Z4" s="1" t="s">
        <v>21</v>
      </c>
      <c r="AA4" s="12">
        <v>4</v>
      </c>
      <c r="AB4" s="12">
        <v>0</v>
      </c>
      <c r="AC4" s="12">
        <v>0</v>
      </c>
      <c r="AD4" s="12">
        <v>2</v>
      </c>
      <c r="AE4" s="12">
        <v>7</v>
      </c>
      <c r="AF4" s="68">
        <v>0.46660000000000001</v>
      </c>
      <c r="AG4" s="10">
        <v>15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2009</v>
      </c>
      <c r="Y5" s="12" t="s">
        <v>22</v>
      </c>
      <c r="Z5" s="1" t="s">
        <v>21</v>
      </c>
      <c r="AA5" s="12">
        <v>5</v>
      </c>
      <c r="AB5" s="12">
        <v>0</v>
      </c>
      <c r="AC5" s="12">
        <v>0</v>
      </c>
      <c r="AD5" s="12">
        <v>0</v>
      </c>
      <c r="AE5" s="12">
        <v>3</v>
      </c>
      <c r="AF5" s="68">
        <v>0.23069999999999999</v>
      </c>
      <c r="AG5" s="10">
        <v>13</v>
      </c>
      <c r="AH5" s="56"/>
      <c r="AI5" s="56"/>
      <c r="AJ5" s="56"/>
      <c r="AK5" s="7"/>
      <c r="AL5" s="10"/>
      <c r="AM5" s="12"/>
      <c r="AN5" s="12"/>
      <c r="AO5" s="12"/>
      <c r="AP5" s="12"/>
      <c r="AQ5" s="12"/>
      <c r="AR5" s="57"/>
      <c r="AS5" s="5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41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2016</v>
      </c>
      <c r="Y7" s="12" t="s">
        <v>22</v>
      </c>
      <c r="Z7" s="1" t="s">
        <v>21</v>
      </c>
      <c r="AA7" s="12">
        <v>15</v>
      </c>
      <c r="AB7" s="12">
        <v>0</v>
      </c>
      <c r="AC7" s="12">
        <v>2</v>
      </c>
      <c r="AD7" s="12">
        <v>14</v>
      </c>
      <c r="AE7" s="12">
        <v>34</v>
      </c>
      <c r="AF7" s="68">
        <v>0.50739999999999996</v>
      </c>
      <c r="AG7" s="10">
        <v>67</v>
      </c>
      <c r="AH7" s="56"/>
      <c r="AI7" s="56"/>
      <c r="AJ7" s="56"/>
      <c r="AK7" s="7"/>
      <c r="AL7" s="10"/>
      <c r="AM7" s="12"/>
      <c r="AN7" s="12"/>
      <c r="AO7" s="12"/>
      <c r="AP7" s="12"/>
      <c r="AQ7" s="12"/>
      <c r="AR7" s="57"/>
      <c r="AS7" s="5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2017</v>
      </c>
      <c r="Y8" s="12" t="s">
        <v>20</v>
      </c>
      <c r="Z8" s="1" t="s">
        <v>21</v>
      </c>
      <c r="AA8" s="12">
        <v>11</v>
      </c>
      <c r="AB8" s="12">
        <v>0</v>
      </c>
      <c r="AC8" s="12">
        <v>0</v>
      </c>
      <c r="AD8" s="12">
        <v>19</v>
      </c>
      <c r="AE8" s="12">
        <v>27</v>
      </c>
      <c r="AF8" s="68">
        <v>0.72970000000000002</v>
      </c>
      <c r="AG8" s="10">
        <v>37</v>
      </c>
      <c r="AH8" s="56"/>
      <c r="AI8" s="56"/>
      <c r="AJ8" s="56"/>
      <c r="AK8" s="7"/>
      <c r="AL8" s="10"/>
      <c r="AM8" s="12">
        <v>2</v>
      </c>
      <c r="AN8" s="12">
        <v>0</v>
      </c>
      <c r="AO8" s="12">
        <v>0</v>
      </c>
      <c r="AP8" s="12">
        <v>3</v>
      </c>
      <c r="AQ8" s="12">
        <v>8</v>
      </c>
      <c r="AR8" s="57">
        <v>0.66659999999999997</v>
      </c>
      <c r="AS8" s="58">
        <v>12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2018</v>
      </c>
      <c r="Y9" s="12" t="s">
        <v>30</v>
      </c>
      <c r="Z9" s="1" t="s">
        <v>21</v>
      </c>
      <c r="AA9" s="12">
        <v>1</v>
      </c>
      <c r="AB9" s="12">
        <v>0</v>
      </c>
      <c r="AC9" s="12">
        <v>0</v>
      </c>
      <c r="AD9" s="12">
        <v>0</v>
      </c>
      <c r="AE9" s="12">
        <v>1</v>
      </c>
      <c r="AF9" s="68">
        <v>0.25</v>
      </c>
      <c r="AG9" s="10">
        <v>4</v>
      </c>
      <c r="AH9" s="7"/>
      <c r="AI9" s="7"/>
      <c r="AJ9" s="7"/>
      <c r="AK9" s="7"/>
      <c r="AL9" s="10"/>
      <c r="AM9" s="1"/>
      <c r="AN9" s="1"/>
      <c r="AO9" s="1"/>
      <c r="AP9" s="1"/>
      <c r="AQ9" s="12"/>
      <c r="AR9" s="57"/>
      <c r="AS9" s="58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1"/>
      <c r="M10" s="7"/>
      <c r="N10" s="7"/>
      <c r="O10" s="7"/>
      <c r="Q10" s="12"/>
      <c r="R10" s="12"/>
      <c r="S10" s="13"/>
      <c r="T10" s="12"/>
      <c r="U10" s="12"/>
      <c r="V10" s="13"/>
      <c r="W10" s="19"/>
      <c r="X10" s="12">
        <v>2019</v>
      </c>
      <c r="Y10" s="12" t="s">
        <v>31</v>
      </c>
      <c r="Z10" s="1" t="s">
        <v>32</v>
      </c>
      <c r="AA10" s="12">
        <v>10</v>
      </c>
      <c r="AB10" s="12">
        <v>0</v>
      </c>
      <c r="AC10" s="12">
        <v>1</v>
      </c>
      <c r="AD10" s="12">
        <v>9</v>
      </c>
      <c r="AE10" s="12">
        <v>19</v>
      </c>
      <c r="AF10" s="68">
        <v>0.4042</v>
      </c>
      <c r="AG10" s="19">
        <v>47</v>
      </c>
      <c r="AH10" s="56"/>
      <c r="AI10" s="56"/>
      <c r="AJ10" s="56"/>
      <c r="AK10" s="7"/>
      <c r="AL10" s="10"/>
      <c r="AM10" s="12"/>
      <c r="AN10" s="12"/>
      <c r="AO10" s="12"/>
      <c r="AP10" s="12"/>
      <c r="AQ10" s="1"/>
      <c r="AR10" s="53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4" t="s">
        <v>13</v>
      </c>
      <c r="C11" s="65"/>
      <c r="D11" s="66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2"/>
      <c r="O11" s="43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56" t="s">
        <v>13</v>
      </c>
      <c r="Y11" s="11"/>
      <c r="Z11" s="9"/>
      <c r="AA11" s="36">
        <f>SUM(AA4:AA10)</f>
        <v>46</v>
      </c>
      <c r="AB11" s="36">
        <f>SUM(AB4:AB10)</f>
        <v>0</v>
      </c>
      <c r="AC11" s="36">
        <f>SUM(AC4:AC10)</f>
        <v>3</v>
      </c>
      <c r="AD11" s="36">
        <f>SUM(AD4:AD10)</f>
        <v>44</v>
      </c>
      <c r="AE11" s="36">
        <f>SUM(AE4:AE10)</f>
        <v>91</v>
      </c>
      <c r="AF11" s="37">
        <f>PRODUCT(AE11/AG11)</f>
        <v>0.49726775956284153</v>
      </c>
      <c r="AG11" s="21">
        <f>SUM(AG4:AG10)</f>
        <v>183</v>
      </c>
      <c r="AH11" s="18"/>
      <c r="AI11" s="29"/>
      <c r="AJ11" s="42"/>
      <c r="AK11" s="43"/>
      <c r="AL11" s="10"/>
      <c r="AM11" s="36">
        <f>SUM(AM4:AM10)</f>
        <v>2</v>
      </c>
      <c r="AN11" s="36">
        <f>SUM(AN4:AN10)</f>
        <v>0</v>
      </c>
      <c r="AO11" s="36">
        <f>SUM(AO4:AO10)</f>
        <v>0</v>
      </c>
      <c r="AP11" s="36">
        <f>SUM(AP4:AP10)</f>
        <v>3</v>
      </c>
      <c r="AQ11" s="36">
        <f>SUM(AQ4:AQ10)</f>
        <v>8</v>
      </c>
      <c r="AR11" s="37">
        <f>PRODUCT(AQ11/AS11)</f>
        <v>0.66666666666666663</v>
      </c>
      <c r="AS11" s="39">
        <f>SUM(AS4:AS10)</f>
        <v>12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9" t="s">
        <v>16</v>
      </c>
      <c r="C13" s="50"/>
      <c r="D13" s="51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28</v>
      </c>
      <c r="O13" s="7" t="s">
        <v>29</v>
      </c>
      <c r="Q13" s="17"/>
      <c r="R13" s="17" t="s">
        <v>10</v>
      </c>
      <c r="S13" s="17"/>
      <c r="T13" s="55" t="s">
        <v>24</v>
      </c>
      <c r="U13" s="10"/>
      <c r="V13" s="19"/>
      <c r="W13" s="19"/>
      <c r="X13" s="44"/>
      <c r="Y13" s="44"/>
      <c r="Z13" s="44"/>
      <c r="AA13" s="44"/>
      <c r="AB13" s="44"/>
      <c r="AC13" s="16"/>
      <c r="AD13" s="16"/>
      <c r="AE13" s="16"/>
      <c r="AF13" s="16"/>
      <c r="AG13" s="16"/>
      <c r="AH13" s="16"/>
      <c r="AI13" s="16"/>
      <c r="AJ13" s="16"/>
      <c r="AK13" s="16"/>
      <c r="AM13" s="19"/>
      <c r="AN13" s="44"/>
      <c r="AO13" s="44"/>
      <c r="AP13" s="44"/>
      <c r="AQ13" s="44"/>
      <c r="AR13" s="44"/>
      <c r="AS13" s="44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2" t="s">
        <v>15</v>
      </c>
      <c r="C14" s="3"/>
      <c r="D14" s="53"/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67">
        <v>0</v>
      </c>
      <c r="K14" s="16"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17" t="s">
        <v>33</v>
      </c>
      <c r="U14" s="16"/>
      <c r="V14" s="16"/>
      <c r="W14" s="16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8">
        <f>PRODUCT(E11+Q11)</f>
        <v>0</v>
      </c>
      <c r="F15" s="48">
        <f>PRODUCT(F11+R11)</f>
        <v>0</v>
      </c>
      <c r="G15" s="48">
        <f>PRODUCT(G11+S11)</f>
        <v>0</v>
      </c>
      <c r="H15" s="48">
        <f>PRODUCT(H11+T11)</f>
        <v>0</v>
      </c>
      <c r="I15" s="48">
        <f>PRODUCT(I11+U11)</f>
        <v>0</v>
      </c>
      <c r="J15" s="67">
        <v>0</v>
      </c>
      <c r="K15" s="16">
        <f>PRODUCT(K11+W11)</f>
        <v>0</v>
      </c>
      <c r="L15" s="54">
        <v>0</v>
      </c>
      <c r="M15" s="54">
        <v>0</v>
      </c>
      <c r="N15" s="54">
        <v>0</v>
      </c>
      <c r="O15" s="54">
        <v>0</v>
      </c>
      <c r="Q15" s="17"/>
      <c r="R15" s="17"/>
      <c r="S15" s="17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8">
        <f>PRODUCT(AA11+AM11)</f>
        <v>48</v>
      </c>
      <c r="F16" s="48">
        <f>PRODUCT(AB11+AN11)</f>
        <v>0</v>
      </c>
      <c r="G16" s="48">
        <f>PRODUCT(AC11+AO11)</f>
        <v>3</v>
      </c>
      <c r="H16" s="48">
        <f>PRODUCT(AD11+AP11)</f>
        <v>47</v>
      </c>
      <c r="I16" s="48">
        <f>PRODUCT(AE11+AQ11)</f>
        <v>99</v>
      </c>
      <c r="J16" s="67">
        <f>PRODUCT(I16/K16)</f>
        <v>0.50769230769230766</v>
      </c>
      <c r="K16" s="10">
        <f>PRODUCT(AG11+AS11)</f>
        <v>195</v>
      </c>
      <c r="L16" s="54">
        <f>PRODUCT((F16+G16)/E16)</f>
        <v>6.25E-2</v>
      </c>
      <c r="M16" s="54">
        <f>PRODUCT(H16/E16)</f>
        <v>0.97916666666666663</v>
      </c>
      <c r="N16" s="54">
        <f>PRODUCT((F16+G16+H16)/E16)</f>
        <v>1.0416666666666667</v>
      </c>
      <c r="O16" s="54">
        <f>PRODUCT(I16/E16)</f>
        <v>2.0625</v>
      </c>
      <c r="Q16" s="17"/>
      <c r="R16" s="17"/>
      <c r="S16" s="17"/>
      <c r="T16" s="17"/>
      <c r="U16" s="17"/>
      <c r="V16" s="17"/>
      <c r="W16" s="17"/>
      <c r="X16" s="17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5" t="s">
        <v>13</v>
      </c>
      <c r="C17" s="46"/>
      <c r="D17" s="47"/>
      <c r="E17" s="48">
        <f>SUM(E14:E16)</f>
        <v>48</v>
      </c>
      <c r="F17" s="48">
        <f t="shared" ref="F17:I17" si="0">SUM(F14:F16)</f>
        <v>0</v>
      </c>
      <c r="G17" s="48">
        <f t="shared" si="0"/>
        <v>3</v>
      </c>
      <c r="H17" s="48">
        <f t="shared" si="0"/>
        <v>47</v>
      </c>
      <c r="I17" s="48">
        <f t="shared" si="0"/>
        <v>99</v>
      </c>
      <c r="J17" s="67">
        <f>PRODUCT(I17/K17)</f>
        <v>0.50769230769230766</v>
      </c>
      <c r="K17" s="16">
        <f>SUM(K14:K16)</f>
        <v>195</v>
      </c>
      <c r="L17" s="54">
        <f>PRODUCT((F17+G17)/E17)</f>
        <v>6.25E-2</v>
      </c>
      <c r="M17" s="54">
        <f>PRODUCT(H17/E17)</f>
        <v>0.97916666666666663</v>
      </c>
      <c r="N17" s="54">
        <f>PRODUCT((F17+G17+H17)/E17)</f>
        <v>1.0416666666666667</v>
      </c>
      <c r="O17" s="54">
        <f>PRODUCT(I17/E17)</f>
        <v>2.0625</v>
      </c>
      <c r="Q17" s="10"/>
      <c r="R17" s="10"/>
      <c r="S17" s="17"/>
      <c r="T17" s="17"/>
      <c r="U17" s="17"/>
      <c r="V17" s="17"/>
      <c r="W17" s="17"/>
      <c r="X17" s="17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7"/>
      <c r="T18" s="17"/>
      <c r="U18" s="17"/>
      <c r="V18" s="17"/>
      <c r="W18" s="17"/>
      <c r="X18" s="17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7"/>
      <c r="W20" s="17"/>
      <c r="X20" s="17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17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7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17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7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7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7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7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V34" s="17"/>
      <c r="W34" s="17"/>
      <c r="X34" s="17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7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  <c r="X36" s="17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7"/>
      <c r="U38" s="17"/>
      <c r="V38" s="17"/>
      <c r="W38" s="17"/>
      <c r="X38" s="17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7"/>
      <c r="X40" s="17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  <c r="U42" s="17"/>
      <c r="V42" s="17"/>
      <c r="W42" s="17"/>
      <c r="X42" s="17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17"/>
      <c r="V43" s="17"/>
      <c r="W43" s="17"/>
      <c r="X43" s="17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  <c r="X46" s="17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  <c r="X48" s="17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7"/>
      <c r="X49" s="17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17"/>
      <c r="V50" s="17"/>
      <c r="W50" s="17"/>
      <c r="X50" s="17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17"/>
      <c r="U51" s="17"/>
      <c r="V51" s="17"/>
      <c r="W51" s="17"/>
      <c r="X51" s="17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17"/>
      <c r="U52" s="17"/>
      <c r="V52" s="17"/>
      <c r="W52" s="17"/>
      <c r="X52" s="17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17"/>
      <c r="U53" s="17"/>
      <c r="V53" s="17"/>
      <c r="W53" s="17"/>
      <c r="X53" s="17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7"/>
      <c r="U54" s="17"/>
      <c r="V54" s="17"/>
      <c r="W54" s="17"/>
      <c r="X54" s="17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7"/>
      <c r="U55" s="17"/>
      <c r="V55" s="17"/>
      <c r="W55" s="17"/>
      <c r="X55" s="17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7"/>
      <c r="T56" s="17"/>
      <c r="U56" s="17"/>
      <c r="V56" s="17"/>
      <c r="W56" s="17"/>
      <c r="X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7"/>
      <c r="T57" s="17"/>
      <c r="U57" s="17"/>
      <c r="V57" s="17"/>
      <c r="W57" s="17"/>
      <c r="X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7"/>
      <c r="T58" s="17"/>
      <c r="U58" s="17"/>
      <c r="V58" s="17"/>
      <c r="W58" s="17"/>
      <c r="X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7"/>
      <c r="T59" s="17"/>
      <c r="U59" s="17"/>
      <c r="V59" s="17"/>
      <c r="W59" s="17"/>
      <c r="X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7"/>
      <c r="T60" s="17"/>
      <c r="U60" s="17"/>
      <c r="V60" s="17"/>
      <c r="W60" s="17"/>
      <c r="X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7"/>
      <c r="T61" s="17"/>
      <c r="U61" s="17"/>
      <c r="V61" s="17"/>
      <c r="W61" s="17"/>
      <c r="X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7"/>
      <c r="T62" s="17"/>
      <c r="U62" s="17"/>
      <c r="V62" s="17"/>
      <c r="W62" s="17"/>
      <c r="X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7"/>
      <c r="T63" s="17"/>
      <c r="U63" s="17"/>
      <c r="V63" s="17"/>
      <c r="W63" s="17"/>
      <c r="X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7"/>
      <c r="T64" s="17"/>
      <c r="U64" s="17"/>
      <c r="V64" s="17"/>
      <c r="W64" s="17"/>
      <c r="X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7"/>
      <c r="T65" s="17"/>
      <c r="U65" s="17"/>
      <c r="V65" s="17"/>
      <c r="W65" s="17"/>
      <c r="X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7"/>
      <c r="T66" s="17"/>
      <c r="U66" s="17"/>
      <c r="V66" s="17"/>
      <c r="W66" s="17"/>
      <c r="X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7"/>
      <c r="T67" s="17"/>
      <c r="U67" s="17"/>
      <c r="V67" s="17"/>
      <c r="W67" s="17"/>
      <c r="X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7"/>
      <c r="T68" s="17"/>
      <c r="U68" s="17"/>
      <c r="V68" s="17"/>
      <c r="W68" s="17"/>
      <c r="X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7"/>
      <c r="T69" s="17"/>
      <c r="U69" s="17"/>
      <c r="V69" s="17"/>
      <c r="W69" s="17"/>
      <c r="X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7"/>
      <c r="T70" s="17"/>
      <c r="U70" s="17"/>
      <c r="V70" s="17"/>
      <c r="W70" s="17"/>
      <c r="X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7"/>
      <c r="T71" s="17"/>
      <c r="U71" s="17"/>
      <c r="V71" s="17"/>
      <c r="W71" s="17"/>
      <c r="X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7"/>
      <c r="T72" s="17"/>
      <c r="U72" s="17"/>
      <c r="V72" s="17"/>
      <c r="W72" s="17"/>
      <c r="X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7"/>
      <c r="T73" s="17"/>
      <c r="U73" s="17"/>
      <c r="V73" s="17"/>
      <c r="W73" s="17"/>
      <c r="X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7"/>
      <c r="T74" s="17"/>
      <c r="U74" s="17"/>
      <c r="V74" s="17"/>
      <c r="W74" s="17"/>
      <c r="X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7"/>
      <c r="T75" s="17"/>
      <c r="U75" s="17"/>
      <c r="V75" s="17"/>
      <c r="W75" s="17"/>
      <c r="X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7"/>
      <c r="T76" s="17"/>
      <c r="U76" s="17"/>
      <c r="V76" s="17"/>
      <c r="W76" s="17"/>
      <c r="X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7"/>
      <c r="T77" s="17"/>
      <c r="U77" s="17"/>
      <c r="V77" s="17"/>
      <c r="W77" s="17"/>
      <c r="X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7"/>
      <c r="T78" s="17"/>
      <c r="U78" s="17"/>
      <c r="V78" s="17"/>
      <c r="W78" s="17"/>
      <c r="X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7"/>
      <c r="T79" s="17"/>
      <c r="U79" s="17"/>
      <c r="V79" s="17"/>
      <c r="W79" s="17"/>
      <c r="X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7"/>
      <c r="T80" s="17"/>
      <c r="U80" s="17"/>
      <c r="V80" s="17"/>
      <c r="W80" s="17"/>
      <c r="X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7"/>
      <c r="T81" s="17"/>
      <c r="U81" s="17"/>
      <c r="V81" s="17"/>
      <c r="W81" s="17"/>
      <c r="X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7"/>
      <c r="T82" s="17"/>
      <c r="U82" s="17"/>
      <c r="V82" s="17"/>
      <c r="W82" s="17"/>
      <c r="X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7"/>
      <c r="T83" s="17"/>
      <c r="U83" s="17"/>
      <c r="V83" s="17"/>
      <c r="W83" s="17"/>
      <c r="X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7"/>
      <c r="T84" s="17"/>
      <c r="U84" s="17"/>
      <c r="V84" s="17"/>
      <c r="W84" s="17"/>
      <c r="X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7"/>
      <c r="T85" s="17"/>
      <c r="U85" s="17"/>
      <c r="V85" s="17"/>
      <c r="W85" s="17"/>
      <c r="X85" s="17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7"/>
      <c r="T86" s="17"/>
      <c r="U86" s="17"/>
      <c r="V86" s="17"/>
      <c r="W86" s="17"/>
      <c r="X86" s="17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7"/>
      <c r="T87" s="17"/>
      <c r="U87" s="17"/>
      <c r="V87" s="17"/>
      <c r="W87" s="17"/>
      <c r="X87" s="17"/>
      <c r="AC87" s="16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7"/>
      <c r="T88" s="17"/>
      <c r="U88" s="17"/>
      <c r="V88" s="17"/>
      <c r="W88" s="17"/>
      <c r="X88" s="17"/>
      <c r="AC88" s="16"/>
      <c r="AD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7"/>
      <c r="T89" s="17"/>
      <c r="U89" s="17"/>
      <c r="V89" s="17"/>
      <c r="W89" s="17"/>
      <c r="X89" s="17"/>
      <c r="AC89" s="16"/>
      <c r="AD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7"/>
      <c r="T90" s="17"/>
      <c r="U90" s="17"/>
      <c r="V90" s="17"/>
      <c r="W90" s="17"/>
      <c r="X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7"/>
      <c r="T91" s="17"/>
      <c r="U91" s="17"/>
      <c r="V91" s="17"/>
      <c r="W91" s="17"/>
      <c r="X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7"/>
      <c r="T92" s="17"/>
      <c r="U92" s="17"/>
      <c r="V92" s="17"/>
      <c r="W92" s="17"/>
      <c r="X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7"/>
      <c r="T93" s="17"/>
      <c r="U93" s="17"/>
      <c r="V93" s="17"/>
      <c r="W93" s="17"/>
      <c r="X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7"/>
      <c r="T94" s="17"/>
      <c r="U94" s="17"/>
      <c r="V94" s="17"/>
      <c r="W94" s="17"/>
      <c r="X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7"/>
      <c r="T95" s="17"/>
      <c r="U95" s="17"/>
      <c r="V95" s="17"/>
      <c r="W95" s="17"/>
      <c r="X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7"/>
      <c r="T96" s="17"/>
      <c r="U96" s="17"/>
      <c r="V96" s="17"/>
      <c r="W96" s="17"/>
      <c r="X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7"/>
      <c r="T97" s="17"/>
      <c r="U97" s="17"/>
      <c r="V97" s="17"/>
      <c r="W97" s="17"/>
      <c r="X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7"/>
      <c r="T98" s="17"/>
      <c r="U98" s="17"/>
      <c r="V98" s="17"/>
      <c r="W98" s="17"/>
      <c r="X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7"/>
      <c r="T99" s="17"/>
      <c r="U99" s="17"/>
      <c r="V99" s="17"/>
      <c r="W99" s="17"/>
      <c r="X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7"/>
      <c r="T100" s="17"/>
      <c r="U100" s="17"/>
      <c r="V100" s="17"/>
      <c r="W100" s="17"/>
      <c r="X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7"/>
      <c r="T101" s="17"/>
      <c r="U101" s="17"/>
      <c r="V101" s="17"/>
      <c r="W101" s="17"/>
      <c r="X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7"/>
      <c r="T102" s="17"/>
      <c r="U102" s="17"/>
      <c r="V102" s="17"/>
      <c r="W102" s="17"/>
      <c r="X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7"/>
      <c r="T103" s="17"/>
      <c r="U103" s="17"/>
      <c r="V103" s="17"/>
      <c r="W103" s="17"/>
      <c r="X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7"/>
      <c r="T104" s="17"/>
      <c r="U104" s="17"/>
      <c r="V104" s="17"/>
      <c r="W104" s="17"/>
      <c r="X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7"/>
      <c r="T105" s="17"/>
      <c r="U105" s="17"/>
      <c r="V105" s="17"/>
      <c r="W105" s="17"/>
      <c r="X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7"/>
      <c r="T106" s="17"/>
      <c r="U106" s="17"/>
      <c r="V106" s="17"/>
      <c r="W106" s="17"/>
      <c r="X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7"/>
      <c r="T107" s="17"/>
      <c r="U107" s="17"/>
      <c r="V107" s="17"/>
      <c r="W107" s="17"/>
      <c r="X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7"/>
      <c r="T108" s="17"/>
      <c r="U108" s="17"/>
      <c r="V108" s="17"/>
      <c r="W108" s="17"/>
      <c r="X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7"/>
      <c r="T109" s="17"/>
      <c r="U109" s="17"/>
      <c r="V109" s="17"/>
      <c r="W109" s="17"/>
      <c r="X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7"/>
      <c r="T110" s="17"/>
      <c r="U110" s="17"/>
      <c r="V110" s="17"/>
      <c r="W110" s="17"/>
      <c r="X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7"/>
      <c r="T111" s="17"/>
      <c r="U111" s="17"/>
      <c r="V111" s="17"/>
      <c r="W111" s="17"/>
      <c r="X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7"/>
      <c r="T112" s="17"/>
      <c r="U112" s="17"/>
      <c r="V112" s="17"/>
      <c r="W112" s="17"/>
      <c r="X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7"/>
      <c r="T113" s="17"/>
      <c r="U113" s="17"/>
      <c r="V113" s="17"/>
      <c r="W113" s="17"/>
      <c r="X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7"/>
      <c r="T114" s="17"/>
      <c r="U114" s="17"/>
      <c r="V114" s="17"/>
      <c r="W114" s="17"/>
      <c r="X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7"/>
      <c r="T115" s="17"/>
      <c r="U115" s="17"/>
      <c r="V115" s="17"/>
      <c r="W115" s="17"/>
      <c r="X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7"/>
      <c r="T116" s="17"/>
      <c r="U116" s="17"/>
      <c r="V116" s="17"/>
      <c r="W116" s="17"/>
      <c r="X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7"/>
      <c r="T117" s="17"/>
      <c r="U117" s="17"/>
      <c r="V117" s="17"/>
      <c r="W117" s="17"/>
      <c r="X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7"/>
      <c r="T118" s="17"/>
      <c r="U118" s="17"/>
      <c r="V118" s="17"/>
      <c r="W118" s="17"/>
      <c r="X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7"/>
      <c r="T119" s="17"/>
      <c r="U119" s="17"/>
      <c r="V119" s="17"/>
      <c r="W119" s="17"/>
      <c r="X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7"/>
      <c r="T120" s="17"/>
      <c r="U120" s="17"/>
      <c r="V120" s="17"/>
      <c r="W120" s="17"/>
      <c r="X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7"/>
      <c r="T121" s="17"/>
      <c r="U121" s="17"/>
      <c r="V121" s="17"/>
      <c r="W121" s="17"/>
      <c r="X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7"/>
      <c r="T122" s="17"/>
      <c r="U122" s="17"/>
      <c r="V122" s="17"/>
      <c r="W122" s="17"/>
      <c r="X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7"/>
      <c r="T123" s="17"/>
      <c r="U123" s="17"/>
      <c r="V123" s="17"/>
      <c r="W123" s="17"/>
      <c r="X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7"/>
      <c r="T124" s="17"/>
      <c r="U124" s="17"/>
      <c r="V124" s="17"/>
      <c r="W124" s="17"/>
      <c r="X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7"/>
      <c r="T125" s="17"/>
      <c r="U125" s="17"/>
      <c r="V125" s="17"/>
      <c r="W125" s="17"/>
      <c r="X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7"/>
      <c r="T126" s="17"/>
      <c r="U126" s="17"/>
      <c r="V126" s="17"/>
      <c r="W126" s="17"/>
      <c r="X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7"/>
      <c r="T127" s="17"/>
      <c r="U127" s="17"/>
      <c r="V127" s="17"/>
      <c r="W127" s="17"/>
      <c r="X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7"/>
      <c r="T128" s="17"/>
      <c r="U128" s="17"/>
      <c r="V128" s="17"/>
      <c r="W128" s="17"/>
      <c r="X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7"/>
      <c r="T129" s="17"/>
      <c r="U129" s="17"/>
      <c r="V129" s="17"/>
      <c r="W129" s="17"/>
      <c r="X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7"/>
      <c r="T130" s="17"/>
      <c r="U130" s="17"/>
      <c r="V130" s="17"/>
      <c r="W130" s="17"/>
      <c r="X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7"/>
      <c r="T131" s="17"/>
      <c r="U131" s="17"/>
      <c r="V131" s="17"/>
      <c r="W131" s="17"/>
      <c r="X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7"/>
      <c r="T132" s="17"/>
      <c r="U132" s="17"/>
      <c r="V132" s="17"/>
      <c r="W132" s="17"/>
      <c r="X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7"/>
      <c r="T133" s="17"/>
      <c r="U133" s="17"/>
      <c r="V133" s="17"/>
      <c r="W133" s="17"/>
      <c r="X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7"/>
      <c r="T134" s="17"/>
      <c r="U134" s="17"/>
      <c r="V134" s="17"/>
      <c r="W134" s="17"/>
      <c r="X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7"/>
      <c r="T135" s="17"/>
      <c r="U135" s="17"/>
      <c r="V135" s="17"/>
      <c r="W135" s="17"/>
      <c r="X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7"/>
      <c r="T136" s="17"/>
      <c r="U136" s="17"/>
      <c r="V136" s="17"/>
      <c r="W136" s="17"/>
      <c r="X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7"/>
      <c r="T137" s="17"/>
      <c r="U137" s="17"/>
      <c r="V137" s="17"/>
      <c r="W137" s="17"/>
      <c r="X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7"/>
      <c r="T138" s="17"/>
      <c r="U138" s="17"/>
      <c r="V138" s="17"/>
      <c r="W138" s="17"/>
      <c r="X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7"/>
      <c r="T139" s="17"/>
      <c r="U139" s="17"/>
      <c r="V139" s="17"/>
      <c r="W139" s="17"/>
      <c r="X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7"/>
      <c r="T140" s="17"/>
      <c r="U140" s="17"/>
      <c r="V140" s="17"/>
      <c r="W140" s="17"/>
      <c r="X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7"/>
      <c r="T141" s="17"/>
      <c r="U141" s="17"/>
      <c r="V141" s="17"/>
      <c r="W141" s="17"/>
      <c r="X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7"/>
      <c r="T142" s="17"/>
      <c r="U142" s="17"/>
      <c r="V142" s="17"/>
      <c r="W142" s="17"/>
      <c r="X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7"/>
      <c r="T143" s="17"/>
      <c r="U143" s="17"/>
      <c r="V143" s="17"/>
      <c r="W143" s="17"/>
      <c r="X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7"/>
      <c r="T144" s="17"/>
      <c r="U144" s="17"/>
      <c r="V144" s="17"/>
      <c r="W144" s="17"/>
      <c r="X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7"/>
      <c r="T145" s="17"/>
      <c r="U145" s="17"/>
      <c r="V145" s="17"/>
      <c r="W145" s="17"/>
      <c r="X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7"/>
      <c r="T146" s="17"/>
      <c r="U146" s="17"/>
      <c r="V146" s="17"/>
      <c r="W146" s="17"/>
      <c r="X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7"/>
      <c r="T147" s="17"/>
      <c r="U147" s="17"/>
      <c r="V147" s="17"/>
      <c r="W147" s="17"/>
      <c r="X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7"/>
      <c r="T148" s="17"/>
      <c r="U148" s="17"/>
      <c r="V148" s="17"/>
      <c r="W148" s="17"/>
      <c r="X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7"/>
      <c r="T149" s="17"/>
      <c r="U149" s="17"/>
      <c r="V149" s="17"/>
      <c r="W149" s="17"/>
      <c r="X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7"/>
      <c r="T150" s="17"/>
      <c r="U150" s="17"/>
      <c r="V150" s="17"/>
      <c r="W150" s="17"/>
      <c r="X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7"/>
      <c r="T151" s="17"/>
      <c r="U151" s="17"/>
      <c r="V151" s="17"/>
      <c r="W151" s="17"/>
      <c r="X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7"/>
      <c r="T152" s="17"/>
      <c r="U152" s="17"/>
      <c r="V152" s="17"/>
      <c r="W152" s="17"/>
      <c r="X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7"/>
      <c r="T153" s="17"/>
      <c r="U153" s="17"/>
      <c r="V153" s="17"/>
      <c r="W153" s="17"/>
      <c r="X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7"/>
      <c r="T154" s="17"/>
      <c r="U154" s="17"/>
      <c r="V154" s="17"/>
      <c r="W154" s="17"/>
      <c r="X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7"/>
      <c r="T155" s="17"/>
      <c r="U155" s="17"/>
      <c r="V155" s="17"/>
      <c r="W155" s="17"/>
      <c r="X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7"/>
      <c r="T156" s="17"/>
      <c r="U156" s="17"/>
      <c r="V156" s="17"/>
      <c r="W156" s="17"/>
      <c r="X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7"/>
      <c r="T157" s="17"/>
      <c r="U157" s="17"/>
      <c r="V157" s="17"/>
      <c r="W157" s="17"/>
      <c r="X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7"/>
      <c r="T158" s="17"/>
      <c r="U158" s="17"/>
      <c r="V158" s="17"/>
      <c r="W158" s="17"/>
      <c r="X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7"/>
      <c r="T159" s="17"/>
      <c r="U159" s="17"/>
      <c r="V159" s="17"/>
      <c r="W159" s="17"/>
      <c r="X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5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55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AC174" s="16"/>
      <c r="AD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AH181" s="16"/>
      <c r="AI181" s="16"/>
      <c r="AJ181" s="16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AH182" s="10"/>
      <c r="AI182" s="10"/>
      <c r="AJ182" s="10"/>
      <c r="AK182" s="10"/>
      <c r="AL182" s="10"/>
    </row>
  </sheetData>
  <sortState ref="X9:AP10">
    <sortCondition ref="X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2019-08-23T16:06:34Z</dcterms:modified>
</cp:coreProperties>
</file>